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gawa_misaki/Desktop/タワマンチラシ作業分/実施スケジュール/"/>
    </mc:Choice>
  </mc:AlternateContent>
  <xr:revisionPtr revIDLastSave="0" documentId="13_ncr:1_{F4A6547C-8C07-D646-8234-CEC5FCD39A1E}" xr6:coauthVersionLast="47" xr6:coauthVersionMax="47" xr10:uidLastSave="{00000000-0000-0000-0000-000000000000}"/>
  <bookViews>
    <workbookView xWindow="0" yWindow="620" windowWidth="25820" windowHeight="15500" xr2:uid="{00000000-000D-0000-FFFF-FFFF00000000}"/>
  </bookViews>
  <sheets>
    <sheet name="3月スケジュール" sheetId="7" r:id="rId1"/>
    <sheet name="対象マンション情報" sheetId="9" r:id="rId2"/>
  </sheets>
  <definedNames>
    <definedName name="_xlnm.Print_Area" localSheetId="1">対象マンション情報!$B:$R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7" l="1"/>
  <c r="G7" i="7"/>
  <c r="H7" i="7" s="1"/>
  <c r="C8" i="7"/>
  <c r="D8" i="7"/>
  <c r="E8" i="7"/>
  <c r="F8" i="7"/>
  <c r="G8" i="7"/>
  <c r="H8" i="7"/>
  <c r="B9" i="7"/>
  <c r="C9" i="7"/>
  <c r="D9" i="7" s="1"/>
  <c r="E9" i="7" s="1"/>
  <c r="F9" i="7" s="1"/>
  <c r="G9" i="7" s="1"/>
  <c r="H9" i="7" s="1"/>
  <c r="B10" i="7"/>
  <c r="C10" i="7"/>
  <c r="D10" i="7"/>
  <c r="E10" i="7"/>
  <c r="F10" i="7" s="1"/>
  <c r="G10" i="7" s="1"/>
  <c r="H10" i="7" s="1"/>
  <c r="G19" i="7"/>
  <c r="G40" i="7" s="1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</calcChain>
</file>

<file path=xl/sharedStrings.xml><?xml version="1.0" encoding="utf-8"?>
<sst xmlns="http://schemas.openxmlformats.org/spreadsheetml/2006/main" count="1177" uniqueCount="905">
  <si>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</si>
  <si>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</si>
  <si>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</si>
  <si>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</si>
  <si>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</si>
  <si>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</si>
  <si>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</si>
  <si>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</si>
  <si>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</si>
  <si>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</si>
  <si>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</si>
  <si>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</si>
  <si>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</si>
  <si>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</si>
  <si>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</si>
  <si>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</si>
  <si>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</si>
  <si>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</si>
  <si>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</si>
  <si>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</si>
  <si>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</si>
  <si>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</si>
  <si>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</si>
  <si>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</si>
  <si>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</si>
  <si>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</si>
  <si>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</si>
  <si>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</si>
  <si>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</si>
  <si>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</si>
  <si>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</si>
  <si>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</si>
  <si>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</si>
  <si>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</si>
  <si>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</si>
  <si>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</si>
  <si>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</si>
  <si>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</si>
  <si>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</si>
  <si>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</si>
  <si>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</si>
  <si>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</si>
  <si>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</si>
  <si>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</si>
  <si>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</si>
  <si>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</si>
  <si>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</si>
  <si>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</si>
  <si>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</si>
  <si>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</si>
  <si>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</si>
  <si>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</si>
  <si>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</si>
  <si>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</si>
  <si>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</si>
  <si>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</si>
  <si>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</si>
  <si>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</si>
  <si>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</si>
  <si>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</si>
  <si>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</si>
  <si>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</si>
  <si>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</si>
  <si>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</si>
  <si>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</si>
  <si>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</si>
  <si>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</si>
  <si>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</si>
  <si>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</si>
  <si>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</si>
  <si>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</si>
  <si>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</si>
  <si>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</si>
  <si>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</si>
  <si>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</si>
  <si>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</si>
  <si>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</si>
  <si>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</si>
  <si>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</si>
  <si>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</si>
  <si>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</si>
  <si>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</si>
  <si>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</si>
  <si>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</si>
  <si>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</si>
  <si>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</si>
  <si>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</si>
  <si>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</si>
  <si>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</si>
  <si>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</si>
  <si>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</si>
  <si>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</si>
  <si>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</si>
  <si>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</si>
  <si>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</si>
  <si>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</si>
  <si>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</si>
  <si>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</si>
  <si>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</si>
  <si>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</si>
  <si>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</si>
  <si>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</si>
  <si>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</si>
  <si>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</si>
  <si>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</si>
  <si>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</si>
  <si>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</si>
  <si>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</si>
  <si>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</si>
  <si>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</si>
  <si>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</si>
  <si>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</si>
  <si>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</si>
  <si>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</si>
  <si>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</si>
  <si>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</si>
  <si>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</si>
  <si>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</si>
  <si>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</si>
  <si>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</si>
  <si>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</si>
  <si>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</si>
  <si>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</si>
  <si>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</si>
  <si>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</si>
  <si>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</si>
  <si>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</si>
  <si>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</si>
  <si>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</si>
  <si>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</si>
  <si>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</si>
  <si>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</si>
  <si>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</si>
  <si>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</si>
  <si>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</si>
  <si>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</si>
  <si>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</si>
  <si>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</si>
  <si>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</si>
  <si>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</si>
  <si>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</si>
  <si>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</si>
  <si>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</si>
  <si>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</si>
  <si>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</si>
  <si>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</si>
  <si>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</si>
  <si>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</si>
  <si>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</si>
  <si>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</si>
  <si>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</si>
  <si>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</si>
  <si>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</si>
  <si>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</si>
  <si>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</si>
  <si>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</si>
  <si>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</si>
  <si>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</si>
  <si>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</si>
  <si>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</si>
  <si>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</si>
  <si>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</si>
  <si>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</si>
  <si>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</si>
  <si>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</si>
  <si>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</si>
  <si>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</si>
  <si>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</si>
  <si>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</si>
  <si>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</si>
  <si>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</si>
  <si>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</si>
  <si>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</si>
  <si>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</si>
  <si>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</si>
  <si>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</si>
  <si>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</si>
  <si>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</si>
  <si>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</si>
  <si>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</si>
  <si>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</si>
  <si>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</si>
  <si>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</si>
  <si>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</si>
  <si>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</si>
  <si>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</si>
  <si>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</si>
  <si>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</si>
  <si>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</si>
  <si>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</si>
  <si>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</si>
  <si>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</si>
  <si>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</si>
  <si>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</si>
  <si>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</si>
  <si>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</si>
  <si>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</si>
  <si>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</si>
  <si>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</si>
  <si>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</si>
  <si>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</si>
  <si>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</si>
  <si>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</si>
  <si>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</si>
  <si>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</si>
  <si>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</si>
  <si>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</si>
  <si>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</si>
  <si>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</si>
  <si>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</si>
  <si>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</si>
  <si>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</si>
  <si>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</si>
  <si>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</si>
  <si>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</si>
  <si>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</si>
  <si>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</si>
  <si>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</si>
  <si>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</si>
  <si>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</si>
  <si>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</si>
  <si>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</si>
  <si>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</si>
  <si>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</si>
  <si>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</si>
  <si>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</si>
  <si>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</si>
  <si>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</si>
  <si>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</si>
  <si>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</si>
  <si>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</si>
  <si>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</si>
  <si>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</si>
  <si>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</si>
  <si>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</si>
  <si>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</si>
  <si>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</si>
  <si>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</si>
  <si>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</si>
  <si>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</si>
  <si>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</si>
  <si>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</si>
  <si>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</si>
  <si>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</si>
  <si>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</si>
  <si>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</si>
  <si>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</si>
  <si>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</si>
  <si>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</si>
  <si>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</si>
  <si>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</si>
  <si>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</si>
  <si>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</si>
  <si>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</si>
  <si>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</si>
  <si>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</si>
  <si>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</si>
  <si>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</si>
  <si>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</si>
  <si>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</si>
  <si>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</si>
  <si>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</si>
  <si>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</si>
  <si>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</si>
  <si>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</si>
  <si>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</si>
  <si>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</si>
  <si>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</si>
  <si>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</si>
  <si>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</si>
  <si>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</si>
  <si>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</si>
  <si>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</si>
  <si>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</si>
  <si>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</si>
  <si>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</si>
  <si>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</si>
  <si>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</si>
  <si>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</si>
  <si>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</si>
  <si>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</si>
  <si>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</si>
  <si>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</si>
  <si>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</si>
  <si>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</si>
  <si>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</si>
  <si>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</si>
  <si>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</si>
  <si>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</si>
  <si>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</si>
  <si>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</si>
  <si>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</si>
  <si>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</si>
  <si>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</si>
  <si>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</si>
  <si>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</si>
  <si>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</si>
  <si>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</si>
  <si>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</si>
  <si>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</si>
  <si>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</si>
  <si>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</si>
  <si>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</si>
  <si>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</si>
  <si>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</si>
  <si>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</si>
  <si>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</si>
  <si>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</si>
  <si>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</si>
  <si>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</si>
  <si>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</si>
  <si>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</si>
  <si>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</si>
  <si>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</si>
  <si>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</si>
  <si>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</si>
  <si>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</si>
  <si>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</si>
  <si>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</si>
  <si>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</si>
  <si>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</si>
  <si>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</si>
  <si>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</si>
  <si>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</si>
  <si>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</si>
  <si>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</si>
  <si>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</si>
  <si>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</si>
  <si>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</si>
  <si>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</si>
  <si>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</si>
  <si>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</si>
  <si>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</si>
  <si>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</si>
  <si>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</si>
  <si>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</si>
  <si>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</si>
  <si>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</si>
  <si>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</si>
  <si>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</si>
  <si>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</si>
  <si>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</si>
  <si>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</si>
  <si>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</si>
  <si>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</si>
  <si>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</si>
  <si>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</si>
  <si>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</si>
  <si>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</si>
  <si>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</si>
  <si>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</si>
  <si>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</si>
  <si>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</si>
  <si>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</si>
  <si>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</si>
  <si>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</si>
  <si>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</si>
  <si>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</si>
  <si>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</si>
  <si>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</si>
  <si>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</si>
  <si>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</si>
  <si>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</si>
  <si>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</si>
  <si>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</si>
  <si>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</si>
  <si>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</si>
  <si>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</si>
  <si>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</si>
  <si>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</si>
  <si>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</si>
  <si>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</si>
  <si>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</si>
  <si>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</si>
  <si>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</si>
  <si>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</si>
  <si>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</si>
  <si>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</si>
  <si>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</si>
  <si>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</si>
  <si>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</si>
  <si>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</si>
  <si>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</si>
  <si>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</si>
  <si>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</si>
  <si>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</si>
  <si>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</si>
  <si>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</si>
  <si>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</si>
  <si>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</si>
  <si>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</si>
  <si>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</si>
  <si>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</si>
  <si>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</si>
  <si>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</si>
  <si>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</si>
  <si>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</si>
  <si>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</si>
  <si>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</si>
  <si>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</si>
  <si>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</si>
  <si>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</si>
  <si>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</si>
  <si>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</si>
  <si>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</si>
  <si>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</si>
  <si>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</si>
  <si>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</si>
  <si>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</si>
  <si>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</si>
  <si>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</si>
  <si>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</si>
  <si>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</si>
  <si>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</si>
  <si>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</si>
  <si>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</si>
  <si>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</si>
  <si>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</si>
  <si>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</si>
  <si>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</si>
  <si>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</si>
  <si>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</si>
  <si>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</si>
  <si>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</si>
  <si>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</si>
  <si>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</si>
  <si>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</si>
  <si>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</si>
  <si>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</si>
  <si>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</si>
  <si>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</si>
  <si>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</si>
  <si>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</si>
  <si>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</si>
  <si>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</si>
  <si>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</si>
  <si>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</si>
  <si>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</si>
  <si>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</si>
  <si>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</si>
  <si>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</si>
  <si>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</si>
  <si>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</si>
  <si>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</si>
  <si>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</si>
  <si>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</si>
  <si>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</si>
  <si>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</si>
  <si>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</si>
  <si>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</si>
  <si>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</si>
  <si>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</si>
  <si>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</si>
  <si>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</si>
  <si>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</si>
  <si>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</si>
  <si>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</si>
  <si>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</si>
  <si>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</si>
  <si>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</si>
  <si>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</si>
  <si>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</si>
  <si>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</si>
  <si>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</si>
  <si>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</si>
  <si>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</si>
  <si>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</si>
  <si>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</si>
  <si>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</si>
  <si>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</si>
  <si>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</si>
  <si>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</si>
  <si>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</si>
  <si>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</si>
  <si>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</si>
  <si>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</si>
  <si>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</si>
  <si>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</si>
  <si>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</si>
  <si>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</si>
  <si>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</si>
  <si>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</si>
  <si>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</si>
  <si>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</si>
  <si>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</si>
  <si>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</si>
  <si>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</si>
  <si>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</si>
  <si>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</si>
  <si>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</si>
  <si>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</si>
  <si>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</si>
  <si>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</si>
  <si>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</si>
  <si>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</si>
  <si>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</si>
  <si>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</si>
  <si>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</si>
  <si>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</si>
  <si>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</si>
  <si>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</si>
  <si>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</si>
  <si>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</si>
  <si>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</si>
  <si>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</si>
  <si>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</si>
  <si>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</si>
  <si>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</si>
  <si>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</si>
  <si>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</si>
  <si>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</si>
  <si>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</si>
  <si>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</si>
  <si>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</si>
  <si>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</si>
  <si>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</si>
  <si>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</si>
  <si>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</si>
  <si>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</si>
  <si>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</si>
  <si>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</si>
  <si>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</si>
  <si>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</si>
  <si>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</si>
  <si>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</si>
  <si>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</si>
  <si>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</si>
  <si>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</si>
  <si>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</si>
  <si>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</si>
  <si>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</si>
  <si>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</si>
  <si>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</si>
  <si>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</si>
  <si>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</si>
  <si>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</si>
  <si>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</si>
  <si>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</si>
  <si>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</si>
  <si>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</si>
  <si>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</si>
  <si>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</si>
  <si>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</si>
  <si>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</si>
  <si>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</si>
  <si>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</si>
  <si>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</si>
  <si>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</si>
  <si>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</si>
  <si>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</si>
  <si>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</si>
  <si>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</si>
  <si>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</si>
  <si>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</si>
  <si>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</si>
  <si>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</si>
  <si>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</si>
  <si>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</si>
  <si>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</si>
  <si>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</si>
  <si>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</si>
  <si>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</si>
  <si>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</si>
  <si>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</si>
  <si>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</si>
  <si>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</si>
  <si>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</si>
  <si>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</si>
  <si>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</si>
  <si>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</si>
  <si>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</si>
  <si>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</si>
  <si>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</si>
  <si>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</si>
  <si>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</si>
  <si>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</si>
  <si>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</si>
  <si>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</si>
  <si>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</si>
  <si>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</si>
  <si>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</si>
  <si>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</si>
  <si>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</si>
  <si>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</si>
  <si>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</si>
  <si>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</si>
  <si>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</si>
  <si>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</si>
  <si>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</si>
  <si>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</si>
  <si>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</si>
  <si>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</si>
  <si>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</si>
  <si>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</si>
  <si>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</si>
  <si>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</si>
  <si>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</si>
  <si>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</si>
  <si>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</si>
  <si>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</si>
  <si>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</si>
  <si>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</si>
  <si>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</si>
  <si>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</si>
  <si>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</si>
  <si>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</si>
  <si>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</si>
  <si>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</si>
  <si>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</si>
  <si>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</si>
  <si>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</si>
  <si>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</si>
  <si>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</si>
  <si>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</si>
  <si>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</si>
  <si>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</si>
  <si>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</si>
  <si>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</si>
  <si>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</si>
  <si>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</si>
  <si>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</si>
  <si>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</si>
  <si>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</si>
  <si>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</si>
  <si>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</si>
  <si>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</si>
  <si>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</si>
  <si>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</si>
  <si>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</si>
  <si>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</si>
  <si>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</si>
  <si>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</si>
  <si>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</si>
  <si>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</si>
  <si>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</si>
  <si>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</si>
  <si>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</si>
  <si>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</si>
  <si>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</si>
  <si>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</si>
  <si>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</si>
  <si>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</si>
  <si>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</si>
  <si>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</si>
  <si>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</si>
  <si>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</si>
  <si>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</si>
  <si>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</si>
  <si>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</si>
  <si>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</si>
  <si>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</si>
  <si>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</si>
  <si>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</si>
  <si>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</si>
  <si>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</si>
  <si>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</si>
  <si>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</si>
  <si>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</si>
  <si>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</si>
  <si>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</si>
  <si>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</si>
  <si>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</si>
  <si>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</si>
  <si>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</si>
  <si>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</si>
  <si>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</si>
  <si>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</si>
  <si>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</si>
  <si>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</si>
  <si>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</si>
  <si>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</si>
  <si>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</si>
  <si>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</si>
  <si>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</si>
  <si>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</si>
  <si>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</si>
  <si>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</si>
  <si>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</si>
  <si>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</si>
  <si>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</si>
  <si>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</si>
  <si>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</si>
  <si>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</si>
  <si>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</si>
  <si>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</si>
  <si>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</si>
  <si>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</si>
  <si>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</si>
  <si>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</si>
  <si>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</si>
  <si>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</si>
  <si>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</si>
  <si>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</si>
  <si>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</si>
  <si>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</si>
  <si>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</si>
  <si>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</si>
  <si>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</si>
  <si>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</si>
  <si>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</si>
  <si>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</si>
  <si>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</si>
  <si>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</si>
  <si>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</si>
  <si>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</si>
  <si>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</si>
  <si>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</si>
  <si>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</si>
  <si>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</si>
  <si>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</si>
  <si>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</si>
  <si>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</si>
  <si>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</si>
  <si>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</si>
  <si>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</si>
  <si>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</si>
  <si>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</si>
  <si>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</si>
  <si>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</si>
  <si>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</si>
  <si>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</si>
  <si>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</si>
  <si>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</si>
  <si>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</si>
  <si>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</si>
  <si>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</si>
  <si>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</si>
  <si>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</si>
  <si>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</si>
  <si>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</si>
  <si>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</si>
  <si>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</si>
  <si>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</si>
  <si>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</si>
  <si>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</si>
  <si>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</si>
  <si>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</si>
  <si>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</si>
  <si>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</si>
  <si>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</si>
  <si>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</si>
  <si>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</si>
  <si>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</si>
  <si>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</si>
  <si>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</si>
  <si>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</si>
  <si>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</si>
  <si>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</si>
  <si>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</si>
  <si>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</si>
  <si>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</si>
  <si>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</si>
  <si>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</si>
  <si>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</si>
  <si>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</si>
  <si>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</si>
  <si>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</si>
  <si>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</si>
  <si>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</si>
  <si>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</si>
  <si>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</si>
  <si>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</si>
  <si>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</si>
  <si>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</si>
  <si>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</si>
  <si>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</si>
  <si>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</si>
  <si>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</si>
  <si>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</si>
  <si>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</si>
  <si>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</si>
  <si>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</si>
  <si>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</si>
  <si>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</si>
  <si>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</si>
  <si>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</si>
  <si>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</si>
  <si>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</si>
  <si>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</si>
  <si>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</si>
  <si>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</si>
  <si>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</si>
  <si>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</si>
  <si>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</si>
  <si>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</si>
  <si>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</si>
  <si>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</si>
  <si>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</si>
  <si>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</si>
  <si>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</si>
  <si>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</si>
  <si>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</si>
  <si>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</si>
  <si>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</si>
  <si>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</si>
  <si>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</si>
  <si>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</si>
  <si>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</si>
  <si>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</si>
  <si>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</si>
  <si>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</si>
  <si>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</si>
  <si>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</si>
  <si>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</si>
  <si>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</si>
  <si>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</si>
  <si>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</si>
  <si>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</si>
  <si>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</si>
  <si>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</si>
  <si>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</si>
  <si>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</si>
  <si>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</si>
  <si>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</si>
  <si>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</si>
  <si>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</si>
  <si>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</si>
  <si>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</si>
  <si>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</si>
  <si>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</si>
  <si>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</si>
  <si>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</si>
  <si>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</si>
  <si>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</si>
  <si>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</si>
  <si>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</si>
  <si>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</si>
  <si>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</si>
  <si>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</si>
  <si>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</si>
  <si>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</si>
  <si>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</si>
  <si>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</si>
  <si>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</si>
  <si>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</si>
  <si>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</si>
  <si>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</si>
  <si>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</si>
  <si>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</si>
  <si>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</si>
  <si>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</si>
  <si>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</si>
  <si>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</si>
  <si>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</si>
  <si>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</si>
  <si>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</si>
  <si>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</si>
  <si>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</si>
  <si>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</si>
  <si>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</si>
  <si>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</si>
  <si>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</si>
  <si>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</si>
  <si>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</si>
  <si>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</si>
  <si>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</si>
  <si>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</si>
  <si>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</si>
  <si>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</si>
  <si>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</si>
  <si>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</si>
  <si>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</si>
  <si>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</si>
  <si>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</si>
  <si>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</si>
  <si>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</si>
  <si>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</si>
  <si>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</si>
  <si>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</si>
  <si>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</si>
  <si>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</si>
  <si>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</si>
  <si>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</si>
  <si>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</si>
  <si>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</si>
  <si>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</si>
  <si>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</si>
  <si>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</si>
  <si>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</si>
  <si>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</si>
  <si>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</si>
  <si>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</si>
  <si>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</si>
  <si>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</si>
  <si>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</si>
  <si>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</si>
  <si>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</si>
  <si>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</si>
  <si>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</si>
  <si>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</si>
  <si>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</si>
  <si>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</si>
  <si>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</si>
  <si>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実施スケジュール（2026年3月）</t>
    <phoneticPr fontId="2"/>
  </si>
  <si>
    <t>3月</t>
    <phoneticPr fontId="2"/>
  </si>
  <si>
    <r>
      <t>3月6日実施</t>
    </r>
    <r>
      <rPr>
        <b/>
        <u/>
        <sz val="12"/>
        <color rgb="FFFF0000"/>
        <rFont val="ＭＳ Ｐゴシック"/>
        <family val="3"/>
        <charset val="128"/>
      </rPr>
      <t>（2月26日(木）納品締切）</t>
    </r>
    <rPh sb="13" eb="14">
      <t>モク</t>
    </rPh>
    <phoneticPr fontId="2"/>
  </si>
  <si>
    <r>
      <t>3月13日実施</t>
    </r>
    <r>
      <rPr>
        <b/>
        <u/>
        <sz val="12"/>
        <color rgb="FFFF0000"/>
        <rFont val="ＭＳ Ｐゴシック"/>
        <family val="3"/>
        <charset val="128"/>
      </rPr>
      <t>（3月5日(木）納品締切）</t>
    </r>
    <rPh sb="13" eb="14">
      <t>モク</t>
    </rPh>
    <phoneticPr fontId="2"/>
  </si>
  <si>
    <r>
      <t>3月19日実施</t>
    </r>
    <r>
      <rPr>
        <b/>
        <u/>
        <sz val="12"/>
        <color rgb="FFFF0000"/>
        <rFont val="ＭＳ Ｐゴシック"/>
        <family val="3"/>
        <charset val="128"/>
      </rPr>
      <t>（3月11日(水）納品締切）</t>
    </r>
    <rPh sb="14" eb="15">
      <t>スイ</t>
    </rPh>
    <phoneticPr fontId="2"/>
  </si>
  <si>
    <r>
      <t>3月27日実施</t>
    </r>
    <r>
      <rPr>
        <b/>
        <u/>
        <sz val="12"/>
        <color rgb="FFFF0000"/>
        <rFont val="ＭＳ Ｐゴシック"/>
        <family val="3"/>
        <charset val="128"/>
      </rPr>
      <t>（3月18日(水）納品締切）</t>
    </r>
    <rPh sb="14" eb="15">
      <t>スイ</t>
    </rPh>
    <phoneticPr fontId="2"/>
  </si>
  <si>
    <t>3月配布数</t>
  </si>
  <si>
    <t>3月配布日</t>
  </si>
  <si>
    <t>3月6日実施（2月26日(木）納品締切）</t>
  </si>
  <si>
    <t>3月19日実施（3月11日(水）納品締切）</t>
  </si>
  <si>
    <t>3月13日実施（3月5日(木）納品締切）</t>
  </si>
  <si>
    <t>3月27日実施（3月18日(水）納品締切）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</si>
</sst>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&quot;年&quot;m&quot;月&quot;;@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420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6"/>
  <sheetViews>
    <sheetView tabSelected="1" zoomScaleNormal="100" workbookViewId="0">
      <selection activeCell="J1" sqref="J1"/>
    </sheetView>
  </sheetViews>
  <sheetFormatPr baseColWidth="10" defaultColWidth="9" defaultRowHeight="14"/>
  <cols>
    <col min="1" max="1" width="1.6640625" style="2" customWidth="1"/>
    <col min="2" max="8" width="3.6640625" style="2" customWidth="1"/>
    <col min="9" max="9" width="4.33203125" style="2" customWidth="1"/>
    <col min="10" max="10" width="37.5" style="2" customWidth="1"/>
    <col min="11" max="11" width="6.5" style="2" customWidth="1"/>
    <col min="12" max="12" width="3.1640625" style="2" customWidth="1"/>
    <col min="13" max="13" width="37.5" style="28" customWidth="1"/>
    <col min="14" max="14" width="6.5" style="28" customWidth="1"/>
    <col min="15" max="15" width="2.6640625" style="28" customWidth="1"/>
    <col min="16" max="16" width="37.5" style="28" customWidth="1"/>
    <col min="17" max="17" width="6.5" style="28" customWidth="1"/>
    <col min="18" max="18" width="3.5" style="28" customWidth="1"/>
    <col min="19" max="19" width="37.5" style="28" customWidth="1"/>
    <col min="20" max="20" width="6.5" style="28" customWidth="1"/>
    <col min="21" max="21" width="3" style="28" customWidth="1"/>
    <col min="22" max="22" width="37.5" style="28" customWidth="1"/>
    <col min="23" max="23" width="6.5" style="28" customWidth="1"/>
    <col min="24" max="24" width="3.33203125" style="28" customWidth="1"/>
    <col min="25" max="25" width="37.5" style="28" customWidth="1"/>
    <col min="26" max="26" width="6.6640625" style="28" customWidth="1"/>
    <col min="27" max="27" width="3.6640625" style="28" customWidth="1"/>
    <col min="28" max="16384" width="9" style="2"/>
  </cols>
  <sheetData>
    <row r="1" spans="2:27" ht="15" customHeight="1"/>
    <row r="2" spans="2:27" ht="18" customHeight="1">
      <c r="B2" s="6" t="s">
        <v>893</v>
      </c>
      <c r="C2" s="1"/>
      <c r="D2" s="1"/>
      <c r="E2" s="1"/>
      <c r="F2" s="1"/>
      <c r="G2" s="1"/>
      <c r="H2" s="1"/>
      <c r="P2" s="124"/>
    </row>
    <row r="3" spans="2:27" ht="18" customHeight="1">
      <c r="B3" s="20"/>
      <c r="C3" s="20"/>
      <c r="D3" s="20"/>
      <c r="E3" s="20"/>
      <c r="F3" s="20"/>
      <c r="G3" s="20"/>
      <c r="H3" s="20"/>
    </row>
    <row r="4" spans="2:27">
      <c r="B4" s="346" t="s">
        <v>894</v>
      </c>
      <c r="C4" s="347"/>
      <c r="D4" s="347"/>
      <c r="E4" s="347"/>
      <c r="F4" s="347"/>
      <c r="G4" s="347"/>
      <c r="H4" s="348"/>
      <c r="J4" s="357" t="s">
        <v>545</v>
      </c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100"/>
    </row>
    <row r="5" spans="2:27" ht="16.5" customHeight="1" thickBot="1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2:27" ht="15" customHeight="1">
      <c r="B6" s="17">
        <v>22</v>
      </c>
      <c r="C6" s="95">
        <v>23</v>
      </c>
      <c r="D6" s="95">
        <v>24</v>
      </c>
      <c r="E6" s="95">
        <v>25</v>
      </c>
      <c r="F6" s="123">
        <v>26</v>
      </c>
      <c r="G6" s="95">
        <v>27</v>
      </c>
      <c r="H6" s="95">
        <v>28</v>
      </c>
      <c r="J6" s="314" t="s">
        <v>895</v>
      </c>
      <c r="K6" s="315"/>
      <c r="M6" s="321" t="s">
        <v>896</v>
      </c>
      <c r="N6" s="322"/>
      <c r="O6" s="322"/>
      <c r="P6" s="322"/>
      <c r="Q6" s="323"/>
      <c r="R6" s="4"/>
      <c r="S6" s="358" t="s">
        <v>897</v>
      </c>
      <c r="T6" s="359"/>
      <c r="U6" s="359"/>
      <c r="V6" s="359"/>
      <c r="W6" s="360"/>
      <c r="X6" s="4"/>
      <c r="Y6" s="310" t="s">
        <v>898</v>
      </c>
      <c r="Z6" s="311"/>
      <c r="AA6" s="4"/>
    </row>
    <row r="7" spans="2:27" ht="15" customHeight="1" thickBot="1">
      <c r="B7" s="17">
        <v>1</v>
      </c>
      <c r="C7" s="22">
        <v>2</v>
      </c>
      <c r="D7" s="95">
        <v>3</v>
      </c>
      <c r="E7" s="95">
        <v>4</v>
      </c>
      <c r="F7" s="123">
        <f t="shared" ref="D7:H10" si="0">E7+1</f>
        <v>5</v>
      </c>
      <c r="G7" s="224">
        <f t="shared" si="0"/>
        <v>6</v>
      </c>
      <c r="H7" s="22">
        <f t="shared" si="0"/>
        <v>7</v>
      </c>
      <c r="J7" s="316"/>
      <c r="K7" s="317"/>
      <c r="M7" s="324"/>
      <c r="N7" s="325"/>
      <c r="O7" s="325"/>
      <c r="P7" s="325"/>
      <c r="Q7" s="326"/>
      <c r="R7" s="4"/>
      <c r="S7" s="361"/>
      <c r="T7" s="362"/>
      <c r="U7" s="362"/>
      <c r="V7" s="362"/>
      <c r="W7" s="363"/>
      <c r="X7" s="4"/>
      <c r="Y7" s="312"/>
      <c r="Z7" s="313"/>
      <c r="AA7" s="4"/>
    </row>
    <row r="8" spans="2:27" ht="15" customHeight="1" thickBot="1">
      <c r="B8" s="17">
        <v>8</v>
      </c>
      <c r="C8" s="95">
        <f>B8+1</f>
        <v>9</v>
      </c>
      <c r="D8" s="95">
        <f t="shared" si="0"/>
        <v>10</v>
      </c>
      <c r="E8" s="123">
        <f t="shared" si="0"/>
        <v>11</v>
      </c>
      <c r="F8" s="95">
        <f t="shared" si="0"/>
        <v>12</v>
      </c>
      <c r="G8" s="268">
        <f t="shared" si="0"/>
        <v>13</v>
      </c>
      <c r="H8" s="22">
        <f t="shared" si="0"/>
        <v>14</v>
      </c>
      <c r="J8" s="318" t="s">
        <v>546</v>
      </c>
      <c r="K8" s="318"/>
      <c r="M8" s="318" t="s">
        <v>546</v>
      </c>
      <c r="N8" s="318"/>
      <c r="O8" s="5"/>
      <c r="P8" s="318" t="s">
        <v>546</v>
      </c>
      <c r="Q8" s="318"/>
      <c r="R8" s="5"/>
      <c r="S8" s="318" t="s">
        <v>50</v>
      </c>
      <c r="T8" s="318"/>
      <c r="U8" s="5"/>
      <c r="V8" s="318" t="s">
        <v>50</v>
      </c>
      <c r="W8" s="318"/>
      <c r="X8" s="5"/>
      <c r="Y8" s="318" t="s">
        <v>546</v>
      </c>
      <c r="Z8" s="318"/>
      <c r="AA8" s="5"/>
    </row>
    <row r="9" spans="2:27" ht="15" customHeight="1" thickBot="1">
      <c r="B9" s="17">
        <f t="shared" ref="B9:B10" si="1">B8+7</f>
        <v>15</v>
      </c>
      <c r="C9" s="95">
        <f>B9+1</f>
        <v>16</v>
      </c>
      <c r="D9" s="95">
        <f t="shared" si="0"/>
        <v>17</v>
      </c>
      <c r="E9" s="123">
        <f t="shared" si="0"/>
        <v>18</v>
      </c>
      <c r="F9" s="269">
        <f t="shared" si="0"/>
        <v>19</v>
      </c>
      <c r="G9" s="17">
        <f t="shared" si="0"/>
        <v>20</v>
      </c>
      <c r="H9" s="22">
        <f t="shared" si="0"/>
        <v>21</v>
      </c>
      <c r="J9" s="101" t="s">
        <v>547</v>
      </c>
      <c r="K9" s="98" t="s">
        <v>548</v>
      </c>
      <c r="M9" s="101" t="s">
        <v>547</v>
      </c>
      <c r="N9" s="98" t="s">
        <v>548</v>
      </c>
      <c r="O9" s="100"/>
      <c r="P9" s="101" t="s">
        <v>547</v>
      </c>
      <c r="Q9" s="98" t="s">
        <v>548</v>
      </c>
      <c r="R9" s="100"/>
      <c r="S9" s="101" t="s">
        <v>547</v>
      </c>
      <c r="T9" s="98" t="s">
        <v>548</v>
      </c>
      <c r="U9" s="100"/>
      <c r="V9" s="110" t="s">
        <v>547</v>
      </c>
      <c r="W9" s="111" t="s">
        <v>548</v>
      </c>
      <c r="X9" s="100"/>
      <c r="Y9" s="101" t="s">
        <v>547</v>
      </c>
      <c r="Z9" s="98" t="s">
        <v>548</v>
      </c>
      <c r="AA9" s="100"/>
    </row>
    <row r="10" spans="2:27" ht="15" customHeight="1">
      <c r="B10" s="17">
        <f t="shared" si="1"/>
        <v>22</v>
      </c>
      <c r="C10" s="95">
        <f>B10+1</f>
        <v>23</v>
      </c>
      <c r="D10" s="95">
        <f t="shared" si="0"/>
        <v>24</v>
      </c>
      <c r="E10" s="95">
        <f t="shared" si="0"/>
        <v>25</v>
      </c>
      <c r="F10" s="95">
        <f t="shared" si="0"/>
        <v>26</v>
      </c>
      <c r="G10" s="122">
        <f t="shared" si="0"/>
        <v>27</v>
      </c>
      <c r="H10" s="95">
        <f t="shared" si="0"/>
        <v>28</v>
      </c>
      <c r="J10" s="319" t="s">
        <v>686</v>
      </c>
      <c r="K10" s="320"/>
      <c r="M10" s="306" t="s">
        <v>560</v>
      </c>
      <c r="N10" s="307"/>
      <c r="P10" s="306" t="s">
        <v>561</v>
      </c>
      <c r="Q10" s="307"/>
      <c r="S10" s="308" t="s">
        <v>562</v>
      </c>
      <c r="T10" s="309"/>
      <c r="V10" s="293" t="s">
        <v>808</v>
      </c>
      <c r="W10" s="294"/>
      <c r="Y10" s="291" t="s">
        <v>563</v>
      </c>
      <c r="Z10" s="292"/>
    </row>
    <row r="11" spans="2:27" ht="15" customHeight="1">
      <c r="B11" s="17">
        <v>29</v>
      </c>
      <c r="C11" s="95">
        <v>30</v>
      </c>
      <c r="D11" s="95">
        <v>31</v>
      </c>
      <c r="E11" s="17"/>
      <c r="F11" s="95"/>
      <c r="G11" s="95"/>
      <c r="H11" s="95"/>
      <c r="J11" s="117" t="s">
        <v>687</v>
      </c>
      <c r="K11" s="255">
        <v>582</v>
      </c>
      <c r="L11" s="227"/>
      <c r="M11" s="106" t="s">
        <v>0</v>
      </c>
      <c r="N11" s="257">
        <v>37</v>
      </c>
      <c r="P11" s="106" t="s">
        <v>4</v>
      </c>
      <c r="Q11" s="258">
        <v>279</v>
      </c>
      <c r="S11" s="105" t="s">
        <v>564</v>
      </c>
      <c r="T11" s="262">
        <v>851</v>
      </c>
      <c r="V11" s="129" t="s">
        <v>853</v>
      </c>
      <c r="W11" s="280">
        <v>341</v>
      </c>
      <c r="Y11" s="102" t="s">
        <v>27</v>
      </c>
      <c r="Z11" s="264">
        <v>661</v>
      </c>
      <c r="AA11" s="29"/>
    </row>
    <row r="12" spans="2:27" ht="16.5" customHeight="1" thickBot="1">
      <c r="B12" s="225"/>
      <c r="C12" s="226"/>
      <c r="D12" s="226"/>
      <c r="E12" s="226"/>
      <c r="F12" s="226"/>
      <c r="G12" s="226"/>
      <c r="H12" s="226"/>
      <c r="J12" s="117" t="s">
        <v>688</v>
      </c>
      <c r="K12" s="255">
        <v>405</v>
      </c>
      <c r="L12" s="227"/>
      <c r="M12" s="106" t="s">
        <v>565</v>
      </c>
      <c r="N12" s="257">
        <v>49</v>
      </c>
      <c r="P12" s="106" t="s">
        <v>890</v>
      </c>
      <c r="Q12" s="258">
        <v>62</v>
      </c>
      <c r="S12" s="105" t="s">
        <v>566</v>
      </c>
      <c r="T12" s="262">
        <v>482</v>
      </c>
      <c r="V12" s="129" t="s">
        <v>854</v>
      </c>
      <c r="W12" s="280">
        <v>356</v>
      </c>
      <c r="Y12" s="102" t="s">
        <v>567</v>
      </c>
      <c r="Z12" s="264">
        <v>574</v>
      </c>
      <c r="AA12" s="29"/>
    </row>
    <row r="13" spans="2:27" ht="16.5" customHeight="1" thickBot="1">
      <c r="B13" s="349" t="s">
        <v>432</v>
      </c>
      <c r="C13" s="350"/>
      <c r="D13" s="350"/>
      <c r="E13" s="350"/>
      <c r="F13" s="350"/>
      <c r="G13" s="350"/>
      <c r="H13" s="351"/>
      <c r="J13" s="117" t="s">
        <v>689</v>
      </c>
      <c r="K13" s="255">
        <v>244</v>
      </c>
      <c r="L13" s="227"/>
      <c r="M13" s="106" t="s">
        <v>568</v>
      </c>
      <c r="N13" s="257">
        <v>48</v>
      </c>
      <c r="P13" s="106" t="s">
        <v>862</v>
      </c>
      <c r="Q13" s="258">
        <v>112</v>
      </c>
      <c r="S13" s="131" t="s">
        <v>887</v>
      </c>
      <c r="T13" s="254">
        <v>359</v>
      </c>
      <c r="V13" s="129" t="s">
        <v>855</v>
      </c>
      <c r="W13" s="280">
        <v>130</v>
      </c>
      <c r="Y13" s="102" t="s">
        <v>26</v>
      </c>
      <c r="Z13" s="264">
        <v>503</v>
      </c>
      <c r="AA13" s="29"/>
    </row>
    <row r="14" spans="2:27" ht="17.25" customHeight="1">
      <c r="B14" s="352"/>
      <c r="C14" s="352"/>
      <c r="D14" s="352"/>
      <c r="E14" s="352"/>
      <c r="F14" s="352"/>
      <c r="G14" s="352"/>
      <c r="H14" s="352"/>
      <c r="J14" s="117" t="s">
        <v>690</v>
      </c>
      <c r="K14" s="255">
        <v>145</v>
      </c>
      <c r="L14" s="227"/>
      <c r="M14" s="106" t="s">
        <v>539</v>
      </c>
      <c r="N14" s="257">
        <v>125</v>
      </c>
      <c r="P14" s="106" t="s">
        <v>10</v>
      </c>
      <c r="Q14" s="258">
        <v>185</v>
      </c>
      <c r="S14" s="105" t="s">
        <v>569</v>
      </c>
      <c r="T14" s="262">
        <v>245</v>
      </c>
      <c r="V14" s="112" t="s">
        <v>442</v>
      </c>
      <c r="W14" s="254">
        <v>211</v>
      </c>
      <c r="X14" s="29"/>
      <c r="Y14" s="102" t="s">
        <v>28</v>
      </c>
      <c r="Z14" s="264">
        <v>538</v>
      </c>
      <c r="AA14" s="29"/>
    </row>
    <row r="15" spans="2:27" ht="17.25" customHeight="1">
      <c r="B15" s="353"/>
      <c r="C15" s="353"/>
      <c r="D15" s="353"/>
      <c r="E15" s="353"/>
      <c r="F15" s="353"/>
      <c r="G15" s="353"/>
      <c r="H15" s="353"/>
      <c r="J15" s="117" t="s">
        <v>691</v>
      </c>
      <c r="K15" s="255">
        <v>142</v>
      </c>
      <c r="L15" s="227"/>
      <c r="M15" s="106" t="s">
        <v>5</v>
      </c>
      <c r="N15" s="257">
        <v>111</v>
      </c>
      <c r="P15" s="106" t="s">
        <v>11</v>
      </c>
      <c r="Q15" s="258">
        <v>86</v>
      </c>
      <c r="S15" s="105" t="s">
        <v>570</v>
      </c>
      <c r="T15" s="262">
        <v>94</v>
      </c>
      <c r="V15" s="112" t="s">
        <v>443</v>
      </c>
      <c r="W15" s="254">
        <v>182</v>
      </c>
      <c r="X15" s="96"/>
      <c r="Y15" s="130" t="s">
        <v>822</v>
      </c>
      <c r="Z15" s="265">
        <v>705</v>
      </c>
      <c r="AA15" s="29"/>
    </row>
    <row r="16" spans="2:27" ht="16.5" customHeight="1">
      <c r="J16" s="117" t="s">
        <v>692</v>
      </c>
      <c r="K16" s="255">
        <v>85</v>
      </c>
      <c r="L16" s="227"/>
      <c r="M16" s="106" t="s">
        <v>573</v>
      </c>
      <c r="N16" s="257">
        <v>69</v>
      </c>
      <c r="P16" s="107" t="s">
        <v>12</v>
      </c>
      <c r="Q16" s="258">
        <v>70</v>
      </c>
      <c r="S16" s="105" t="s">
        <v>571</v>
      </c>
      <c r="T16" s="262">
        <v>57</v>
      </c>
      <c r="V16" s="112" t="s">
        <v>444</v>
      </c>
      <c r="W16" s="254">
        <v>153</v>
      </c>
      <c r="X16" s="96"/>
      <c r="Y16" s="102" t="s">
        <v>572</v>
      </c>
      <c r="Z16" s="264">
        <v>415</v>
      </c>
      <c r="AA16" s="29"/>
    </row>
    <row r="17" spans="2:27" ht="16.5" customHeight="1" thickBot="1">
      <c r="J17" s="117" t="s">
        <v>693</v>
      </c>
      <c r="K17" s="255">
        <v>394</v>
      </c>
      <c r="L17" s="227"/>
      <c r="M17" s="106" t="s">
        <v>3</v>
      </c>
      <c r="N17" s="257">
        <v>48</v>
      </c>
      <c r="P17" s="108" t="s">
        <v>574</v>
      </c>
      <c r="Q17" s="258">
        <v>39</v>
      </c>
      <c r="S17" s="131" t="s">
        <v>888</v>
      </c>
      <c r="T17" s="254">
        <v>1307</v>
      </c>
      <c r="V17" s="112" t="s">
        <v>445</v>
      </c>
      <c r="W17" s="254">
        <v>141</v>
      </c>
      <c r="X17" s="96"/>
      <c r="Y17" s="102" t="s">
        <v>24</v>
      </c>
      <c r="Z17" s="264">
        <v>387</v>
      </c>
      <c r="AA17" s="29"/>
    </row>
    <row r="18" spans="2:27" ht="16.5" customHeight="1" thickBot="1">
      <c r="B18" s="354" t="s">
        <v>151</v>
      </c>
      <c r="C18" s="355"/>
      <c r="D18" s="355"/>
      <c r="E18" s="355"/>
      <c r="F18" s="355"/>
      <c r="G18" s="355"/>
      <c r="H18" s="356"/>
      <c r="J18" s="319" t="s">
        <v>694</v>
      </c>
      <c r="K18" s="320"/>
      <c r="L18" s="227"/>
      <c r="M18" s="106" t="s">
        <v>6</v>
      </c>
      <c r="N18" s="257">
        <v>15</v>
      </c>
      <c r="P18" s="306" t="s">
        <v>576</v>
      </c>
      <c r="Q18" s="307"/>
      <c r="S18" s="105" t="s">
        <v>575</v>
      </c>
      <c r="T18" s="262">
        <v>645</v>
      </c>
      <c r="V18" s="112" t="s">
        <v>446</v>
      </c>
      <c r="W18" s="254">
        <v>138</v>
      </c>
      <c r="X18" s="96"/>
      <c r="Y18" s="102" t="s">
        <v>577</v>
      </c>
      <c r="Z18" s="264">
        <v>412</v>
      </c>
      <c r="AA18" s="29"/>
    </row>
    <row r="19" spans="2:27" ht="16.5" customHeight="1">
      <c r="B19" s="338" t="s">
        <v>686</v>
      </c>
      <c r="C19" s="339"/>
      <c r="D19" s="339"/>
      <c r="E19" s="339"/>
      <c r="F19" s="340"/>
      <c r="G19" s="341">
        <f>SUM(K11:K17)</f>
        <v>1997</v>
      </c>
      <c r="H19" s="342"/>
      <c r="J19" s="117" t="s">
        <v>695</v>
      </c>
      <c r="K19" s="255">
        <v>419</v>
      </c>
      <c r="M19" s="306" t="s">
        <v>587</v>
      </c>
      <c r="N19" s="307"/>
      <c r="P19" s="106" t="s">
        <v>7</v>
      </c>
      <c r="Q19" s="257">
        <v>492</v>
      </c>
      <c r="S19" s="105" t="s">
        <v>578</v>
      </c>
      <c r="T19" s="262">
        <v>366</v>
      </c>
      <c r="V19" s="112" t="s">
        <v>447</v>
      </c>
      <c r="W19" s="254">
        <v>107</v>
      </c>
      <c r="X19" s="97"/>
      <c r="Y19" s="102" t="s">
        <v>25</v>
      </c>
      <c r="Z19" s="264">
        <v>360</v>
      </c>
      <c r="AA19" s="29"/>
    </row>
    <row r="20" spans="2:27" ht="16.5" customHeight="1">
      <c r="B20" s="343" t="s">
        <v>720</v>
      </c>
      <c r="C20" s="344"/>
      <c r="D20" s="344"/>
      <c r="E20" s="344"/>
      <c r="F20" s="345"/>
      <c r="G20" s="283">
        <f>SUM(K19:K23)</f>
        <v>1306</v>
      </c>
      <c r="H20" s="284"/>
      <c r="J20" s="117" t="s">
        <v>696</v>
      </c>
      <c r="K20" s="255">
        <v>161</v>
      </c>
      <c r="L20" s="227"/>
      <c r="M20" s="106" t="s">
        <v>15</v>
      </c>
      <c r="N20" s="257">
        <v>124</v>
      </c>
      <c r="P20" s="106" t="s">
        <v>540</v>
      </c>
      <c r="Q20" s="257">
        <v>312</v>
      </c>
      <c r="S20" s="105" t="s">
        <v>580</v>
      </c>
      <c r="T20" s="262">
        <v>282</v>
      </c>
      <c r="V20" s="112" t="s">
        <v>448</v>
      </c>
      <c r="W20" s="254">
        <v>106</v>
      </c>
      <c r="X20" s="96"/>
      <c r="Y20" s="102" t="s">
        <v>581</v>
      </c>
      <c r="Z20" s="264">
        <v>305</v>
      </c>
      <c r="AA20" s="29"/>
    </row>
    <row r="21" spans="2:27" ht="16.5" customHeight="1">
      <c r="B21" s="343" t="s">
        <v>700</v>
      </c>
      <c r="C21" s="344"/>
      <c r="D21" s="344"/>
      <c r="E21" s="344"/>
      <c r="F21" s="345"/>
      <c r="G21" s="283">
        <f>K25</f>
        <v>465</v>
      </c>
      <c r="H21" s="284"/>
      <c r="J21" s="117" t="s">
        <v>697</v>
      </c>
      <c r="K21" s="255">
        <v>112</v>
      </c>
      <c r="L21" s="227"/>
      <c r="M21" s="106" t="s">
        <v>593</v>
      </c>
      <c r="N21" s="257">
        <v>110</v>
      </c>
      <c r="P21" s="106" t="s">
        <v>8</v>
      </c>
      <c r="Q21" s="257">
        <v>459</v>
      </c>
      <c r="S21" s="105" t="s">
        <v>583</v>
      </c>
      <c r="T21" s="262">
        <v>232</v>
      </c>
      <c r="V21" s="112" t="s">
        <v>449</v>
      </c>
      <c r="W21" s="254">
        <v>95</v>
      </c>
      <c r="X21" s="96"/>
      <c r="Y21" s="102" t="s">
        <v>29</v>
      </c>
      <c r="Z21" s="264">
        <v>299</v>
      </c>
      <c r="AA21" s="29"/>
    </row>
    <row r="22" spans="2:27" ht="16.5" customHeight="1">
      <c r="B22" s="364" t="s">
        <v>702</v>
      </c>
      <c r="C22" s="365"/>
      <c r="D22" s="365"/>
      <c r="E22" s="365"/>
      <c r="F22" s="366"/>
      <c r="G22" s="283">
        <f>SUM(K27:K44)</f>
        <v>4727</v>
      </c>
      <c r="H22" s="284"/>
      <c r="J22" s="117" t="s">
        <v>698</v>
      </c>
      <c r="K22" s="255">
        <v>106</v>
      </c>
      <c r="L22" s="227"/>
      <c r="M22" s="106" t="s">
        <v>16</v>
      </c>
      <c r="N22" s="257">
        <v>107</v>
      </c>
      <c r="P22" s="106" t="s">
        <v>585</v>
      </c>
      <c r="Q22" s="257">
        <v>381</v>
      </c>
      <c r="S22" s="105" t="s">
        <v>586</v>
      </c>
      <c r="T22" s="262">
        <v>153</v>
      </c>
      <c r="V22" s="112" t="s">
        <v>450</v>
      </c>
      <c r="W22" s="254">
        <v>92</v>
      </c>
      <c r="X22" s="96"/>
      <c r="Y22" s="102" t="s">
        <v>42</v>
      </c>
      <c r="Z22" s="264">
        <v>225</v>
      </c>
      <c r="AA22" s="29"/>
    </row>
    <row r="23" spans="2:27" ht="16.5" customHeight="1" thickBot="1">
      <c r="B23" s="300" t="s">
        <v>560</v>
      </c>
      <c r="C23" s="301"/>
      <c r="D23" s="301"/>
      <c r="E23" s="301"/>
      <c r="F23" s="302"/>
      <c r="G23" s="283">
        <f>SUM(N11:N18)</f>
        <v>502</v>
      </c>
      <c r="H23" s="284"/>
      <c r="J23" s="118" t="s">
        <v>699</v>
      </c>
      <c r="K23" s="255">
        <v>508</v>
      </c>
      <c r="L23" s="227"/>
      <c r="M23" s="106" t="s">
        <v>598</v>
      </c>
      <c r="N23" s="257">
        <v>29</v>
      </c>
      <c r="P23" s="106" t="s">
        <v>863</v>
      </c>
      <c r="Q23" s="258">
        <v>237</v>
      </c>
      <c r="S23" s="105" t="s">
        <v>588</v>
      </c>
      <c r="T23" s="262">
        <v>121</v>
      </c>
      <c r="V23" s="112" t="s">
        <v>451</v>
      </c>
      <c r="W23" s="254">
        <v>79</v>
      </c>
      <c r="X23" s="96"/>
      <c r="Y23" s="102" t="s">
        <v>589</v>
      </c>
      <c r="Z23" s="264">
        <v>168</v>
      </c>
      <c r="AA23" s="29"/>
    </row>
    <row r="24" spans="2:27" ht="16.5" customHeight="1">
      <c r="B24" s="300" t="s">
        <v>587</v>
      </c>
      <c r="C24" s="301"/>
      <c r="D24" s="301"/>
      <c r="E24" s="301"/>
      <c r="F24" s="302"/>
      <c r="G24" s="283">
        <f>SUM(N20:N34)</f>
        <v>811</v>
      </c>
      <c r="H24" s="284"/>
      <c r="J24" s="319" t="s">
        <v>700</v>
      </c>
      <c r="K24" s="320"/>
      <c r="L24" s="227"/>
      <c r="M24" s="106" t="s">
        <v>602</v>
      </c>
      <c r="N24" s="257">
        <v>27</v>
      </c>
      <c r="P24" s="106" t="s">
        <v>9</v>
      </c>
      <c r="Q24" s="257">
        <v>91</v>
      </c>
      <c r="S24" s="308" t="s">
        <v>591</v>
      </c>
      <c r="T24" s="309"/>
      <c r="V24" s="112" t="s">
        <v>452</v>
      </c>
      <c r="W24" s="254">
        <v>36</v>
      </c>
      <c r="X24" s="96"/>
      <c r="Y24" s="102" t="s">
        <v>592</v>
      </c>
      <c r="Z24" s="264">
        <v>89</v>
      </c>
      <c r="AA24" s="29"/>
    </row>
    <row r="25" spans="2:27" ht="16.5" customHeight="1" thickBot="1">
      <c r="B25" s="300" t="s">
        <v>630</v>
      </c>
      <c r="C25" s="301"/>
      <c r="D25" s="301"/>
      <c r="E25" s="301"/>
      <c r="F25" s="302"/>
      <c r="G25" s="283">
        <f>SUM(N36:N47)</f>
        <v>1324</v>
      </c>
      <c r="H25" s="284"/>
      <c r="J25" s="118" t="s">
        <v>701</v>
      </c>
      <c r="K25" s="256">
        <v>465</v>
      </c>
      <c r="M25" s="106" t="s">
        <v>2</v>
      </c>
      <c r="N25" s="257">
        <v>26</v>
      </c>
      <c r="P25" s="106" t="s">
        <v>590</v>
      </c>
      <c r="Q25" s="257">
        <v>67</v>
      </c>
      <c r="S25" s="105" t="s">
        <v>595</v>
      </c>
      <c r="T25" s="262">
        <v>297</v>
      </c>
      <c r="V25" s="112" t="s">
        <v>453</v>
      </c>
      <c r="W25" s="254">
        <v>160</v>
      </c>
      <c r="X25" s="96"/>
      <c r="Y25" s="102" t="s">
        <v>41</v>
      </c>
      <c r="Z25" s="264">
        <v>74</v>
      </c>
      <c r="AA25" s="29"/>
    </row>
    <row r="26" spans="2:27" ht="16.5" customHeight="1" thickBot="1">
      <c r="B26" s="300" t="s">
        <v>684</v>
      </c>
      <c r="C26" s="301"/>
      <c r="D26" s="301"/>
      <c r="E26" s="301"/>
      <c r="F26" s="302"/>
      <c r="G26" s="283">
        <f>SUM(N49:N63)</f>
        <v>1531</v>
      </c>
      <c r="H26" s="284"/>
      <c r="J26" s="319" t="s">
        <v>702</v>
      </c>
      <c r="K26" s="320"/>
      <c r="M26" s="106" t="s">
        <v>1</v>
      </c>
      <c r="N26" s="257">
        <v>19</v>
      </c>
      <c r="P26" s="106" t="s">
        <v>594</v>
      </c>
      <c r="Q26" s="257">
        <v>66</v>
      </c>
      <c r="S26" s="105" t="s">
        <v>596</v>
      </c>
      <c r="T26" s="262">
        <v>155</v>
      </c>
      <c r="V26" s="112" t="s">
        <v>544</v>
      </c>
      <c r="W26" s="254">
        <v>60</v>
      </c>
      <c r="X26" s="97"/>
      <c r="Y26" s="291" t="s">
        <v>597</v>
      </c>
      <c r="Z26" s="292"/>
      <c r="AA26" s="29"/>
    </row>
    <row r="27" spans="2:27" ht="16.5" customHeight="1">
      <c r="B27" s="300" t="s">
        <v>561</v>
      </c>
      <c r="C27" s="301"/>
      <c r="D27" s="301"/>
      <c r="E27" s="301"/>
      <c r="F27" s="302"/>
      <c r="G27" s="283">
        <f>SUM(Q11:Q17)</f>
        <v>833</v>
      </c>
      <c r="H27" s="284"/>
      <c r="J27" s="117" t="s">
        <v>703</v>
      </c>
      <c r="K27" s="278">
        <v>364</v>
      </c>
      <c r="M27" s="106" t="s">
        <v>607</v>
      </c>
      <c r="N27" s="257">
        <v>18</v>
      </c>
      <c r="P27" s="306" t="s">
        <v>599</v>
      </c>
      <c r="Q27" s="307"/>
      <c r="S27" s="105" t="s">
        <v>600</v>
      </c>
      <c r="T27" s="262">
        <v>135</v>
      </c>
      <c r="V27" s="112" t="s">
        <v>454</v>
      </c>
      <c r="W27" s="254">
        <v>134</v>
      </c>
      <c r="X27" s="29"/>
      <c r="Y27" s="102" t="s">
        <v>601</v>
      </c>
      <c r="Z27" s="264">
        <v>552</v>
      </c>
      <c r="AA27" s="29"/>
    </row>
    <row r="28" spans="2:27" ht="16.5" customHeight="1">
      <c r="B28" s="285" t="s">
        <v>576</v>
      </c>
      <c r="C28" s="286"/>
      <c r="D28" s="286"/>
      <c r="E28" s="286"/>
      <c r="F28" s="287"/>
      <c r="G28" s="283">
        <f>SUM(Q19:Q26)</f>
        <v>2105</v>
      </c>
      <c r="H28" s="284"/>
      <c r="J28" s="117" t="s">
        <v>704</v>
      </c>
      <c r="K28" s="278">
        <v>290</v>
      </c>
      <c r="M28" s="106" t="s">
        <v>609</v>
      </c>
      <c r="N28" s="257">
        <v>77</v>
      </c>
      <c r="P28" s="106" t="s">
        <v>604</v>
      </c>
      <c r="Q28" s="257">
        <v>442</v>
      </c>
      <c r="S28" s="105" t="s">
        <v>864</v>
      </c>
      <c r="T28" s="262">
        <v>93</v>
      </c>
      <c r="V28" s="112" t="s">
        <v>455</v>
      </c>
      <c r="W28" s="254">
        <v>135</v>
      </c>
      <c r="X28" s="29"/>
      <c r="Y28" s="102" t="s">
        <v>603</v>
      </c>
      <c r="Z28" s="264">
        <v>338</v>
      </c>
      <c r="AA28" s="29"/>
    </row>
    <row r="29" spans="2:27" ht="16.5" customHeight="1">
      <c r="B29" s="285" t="s">
        <v>599</v>
      </c>
      <c r="C29" s="286"/>
      <c r="D29" s="286"/>
      <c r="E29" s="286"/>
      <c r="F29" s="287"/>
      <c r="G29" s="283">
        <f>SUM(Q28:Q37)</f>
        <v>1919</v>
      </c>
      <c r="H29" s="284"/>
      <c r="J29" s="117" t="s">
        <v>705</v>
      </c>
      <c r="K29" s="278">
        <v>248</v>
      </c>
      <c r="M29" s="106" t="s">
        <v>612</v>
      </c>
      <c r="N29" s="257">
        <v>76</v>
      </c>
      <c r="P29" s="106" t="s">
        <v>21</v>
      </c>
      <c r="Q29" s="257">
        <v>284</v>
      </c>
      <c r="S29" s="105" t="s">
        <v>606</v>
      </c>
      <c r="T29" s="262">
        <v>95</v>
      </c>
      <c r="V29" s="112" t="s">
        <v>456</v>
      </c>
      <c r="W29" s="254">
        <v>68</v>
      </c>
      <c r="X29" s="29"/>
      <c r="Y29" s="102" t="s">
        <v>605</v>
      </c>
      <c r="Z29" s="264">
        <v>317</v>
      </c>
      <c r="AA29" s="29"/>
    </row>
    <row r="30" spans="2:27" ht="16.5" customHeight="1">
      <c r="B30" s="285" t="s">
        <v>634</v>
      </c>
      <c r="C30" s="286"/>
      <c r="D30" s="286"/>
      <c r="E30" s="286"/>
      <c r="F30" s="287"/>
      <c r="G30" s="283">
        <f>SUM(Q39:Q53)</f>
        <v>1758</v>
      </c>
      <c r="H30" s="284"/>
      <c r="J30" s="117" t="s">
        <v>706</v>
      </c>
      <c r="K30" s="278">
        <v>249</v>
      </c>
      <c r="M30" s="106" t="s">
        <v>616</v>
      </c>
      <c r="N30" s="257">
        <v>56</v>
      </c>
      <c r="P30" s="106" t="s">
        <v>23</v>
      </c>
      <c r="Q30" s="257">
        <v>249</v>
      </c>
      <c r="S30" s="131" t="s">
        <v>865</v>
      </c>
      <c r="T30" s="254">
        <v>219</v>
      </c>
      <c r="V30" s="112" t="s">
        <v>457</v>
      </c>
      <c r="W30" s="254">
        <v>71</v>
      </c>
      <c r="X30" s="29"/>
      <c r="Y30" s="102" t="s">
        <v>542</v>
      </c>
      <c r="Z30" s="264">
        <v>240</v>
      </c>
      <c r="AA30" s="29"/>
    </row>
    <row r="31" spans="2:27" ht="16.5" customHeight="1">
      <c r="B31" s="288" t="s">
        <v>562</v>
      </c>
      <c r="C31" s="289"/>
      <c r="D31" s="289"/>
      <c r="E31" s="289"/>
      <c r="F31" s="290"/>
      <c r="G31" s="283">
        <f>SUM(T11:T23)</f>
        <v>5194</v>
      </c>
      <c r="H31" s="284"/>
      <c r="J31" s="117" t="s">
        <v>707</v>
      </c>
      <c r="K31" s="278">
        <v>67</v>
      </c>
      <c r="M31" s="106" t="s">
        <v>620</v>
      </c>
      <c r="N31" s="257">
        <v>35</v>
      </c>
      <c r="P31" s="106" t="s">
        <v>20</v>
      </c>
      <c r="Q31" s="257">
        <v>235</v>
      </c>
      <c r="S31" s="105" t="s">
        <v>608</v>
      </c>
      <c r="T31" s="262">
        <v>192</v>
      </c>
      <c r="V31" s="112" t="s">
        <v>458</v>
      </c>
      <c r="W31" s="254">
        <v>73</v>
      </c>
      <c r="X31" s="29"/>
      <c r="Y31" s="102" t="s">
        <v>541</v>
      </c>
      <c r="Z31" s="264">
        <v>189</v>
      </c>
      <c r="AA31" s="29"/>
    </row>
    <row r="32" spans="2:27" ht="16.5" customHeight="1">
      <c r="B32" s="288" t="s">
        <v>591</v>
      </c>
      <c r="C32" s="289"/>
      <c r="D32" s="289"/>
      <c r="E32" s="289"/>
      <c r="F32" s="290"/>
      <c r="G32" s="283">
        <f>SUM(T25:T34)</f>
        <v>1584</v>
      </c>
      <c r="H32" s="284"/>
      <c r="J32" s="117" t="s">
        <v>708</v>
      </c>
      <c r="K32" s="278">
        <v>347</v>
      </c>
      <c r="M32" s="106" t="s">
        <v>13</v>
      </c>
      <c r="N32" s="257">
        <v>34</v>
      </c>
      <c r="P32" s="106" t="s">
        <v>613</v>
      </c>
      <c r="Q32" s="257">
        <v>195</v>
      </c>
      <c r="S32" s="105" t="s">
        <v>610</v>
      </c>
      <c r="T32" s="262">
        <v>127</v>
      </c>
      <c r="V32" s="112" t="s">
        <v>459</v>
      </c>
      <c r="W32" s="254">
        <v>114</v>
      </c>
      <c r="X32" s="29"/>
      <c r="Y32" s="102" t="s">
        <v>611</v>
      </c>
      <c r="Z32" s="264">
        <v>175</v>
      </c>
      <c r="AA32" s="29"/>
    </row>
    <row r="33" spans="2:27" ht="16.5" customHeight="1">
      <c r="B33" s="303" t="s">
        <v>685</v>
      </c>
      <c r="C33" s="304"/>
      <c r="D33" s="304"/>
      <c r="E33" s="304"/>
      <c r="F33" s="305"/>
      <c r="G33" s="283">
        <f>SUM(T36:T49)</f>
        <v>2004</v>
      </c>
      <c r="H33" s="284"/>
      <c r="J33" s="117" t="s">
        <v>709</v>
      </c>
      <c r="K33" s="278">
        <v>367</v>
      </c>
      <c r="M33" s="106" t="s">
        <v>14</v>
      </c>
      <c r="N33" s="257">
        <v>36</v>
      </c>
      <c r="P33" s="106" t="s">
        <v>617</v>
      </c>
      <c r="Q33" s="257">
        <v>159</v>
      </c>
      <c r="S33" s="105" t="s">
        <v>614</v>
      </c>
      <c r="T33" s="262">
        <v>126</v>
      </c>
      <c r="V33" s="112" t="s">
        <v>460</v>
      </c>
      <c r="W33" s="254">
        <v>60</v>
      </c>
      <c r="Y33" s="102" t="s">
        <v>615</v>
      </c>
      <c r="Z33" s="264">
        <v>101</v>
      </c>
      <c r="AA33" s="29"/>
    </row>
    <row r="34" spans="2:27" ht="16.5" customHeight="1" thickBot="1">
      <c r="B34" s="303" t="s">
        <v>662</v>
      </c>
      <c r="C34" s="304"/>
      <c r="D34" s="304"/>
      <c r="E34" s="304"/>
      <c r="F34" s="305"/>
      <c r="G34" s="283">
        <f>SUM(T51:T54)</f>
        <v>267</v>
      </c>
      <c r="H34" s="284"/>
      <c r="J34" s="117" t="s">
        <v>869</v>
      </c>
      <c r="K34" s="278">
        <v>123</v>
      </c>
      <c r="M34" s="132" t="s">
        <v>812</v>
      </c>
      <c r="N34" s="258">
        <v>37</v>
      </c>
      <c r="P34" s="106" t="s">
        <v>621</v>
      </c>
      <c r="Q34" s="257">
        <v>104</v>
      </c>
      <c r="S34" s="105" t="s">
        <v>618</v>
      </c>
      <c r="T34" s="262">
        <v>145</v>
      </c>
      <c r="V34" s="112" t="s">
        <v>461</v>
      </c>
      <c r="W34" s="254">
        <v>50</v>
      </c>
      <c r="X34" s="97"/>
      <c r="Y34" s="102" t="s">
        <v>619</v>
      </c>
      <c r="Z34" s="264">
        <v>95</v>
      </c>
      <c r="AA34" s="29"/>
    </row>
    <row r="35" spans="2:27" ht="16.5" customHeight="1">
      <c r="B35" s="288" t="s">
        <v>550</v>
      </c>
      <c r="C35" s="289"/>
      <c r="D35" s="289"/>
      <c r="E35" s="289"/>
      <c r="F35" s="290"/>
      <c r="G35" s="283">
        <f>SUM(W11:W34)</f>
        <v>3092</v>
      </c>
      <c r="H35" s="284"/>
      <c r="J35" s="117" t="s">
        <v>710</v>
      </c>
      <c r="K35" s="278">
        <v>257</v>
      </c>
      <c r="M35" s="306" t="s">
        <v>630</v>
      </c>
      <c r="N35" s="307"/>
      <c r="P35" s="106" t="s">
        <v>624</v>
      </c>
      <c r="Q35" s="257">
        <v>96</v>
      </c>
      <c r="S35" s="308" t="s">
        <v>622</v>
      </c>
      <c r="T35" s="309"/>
      <c r="V35" s="293" t="s">
        <v>807</v>
      </c>
      <c r="W35" s="294"/>
      <c r="X35" s="97"/>
      <c r="Y35" s="291" t="s">
        <v>623</v>
      </c>
      <c r="Z35" s="292"/>
      <c r="AA35" s="29"/>
    </row>
    <row r="36" spans="2:27" ht="16.5" customHeight="1">
      <c r="B36" s="288" t="s">
        <v>551</v>
      </c>
      <c r="C36" s="289"/>
      <c r="D36" s="289"/>
      <c r="E36" s="289"/>
      <c r="F36" s="290"/>
      <c r="G36" s="283">
        <f>SUM(W36:W53)</f>
        <v>950</v>
      </c>
      <c r="H36" s="284"/>
      <c r="J36" s="117" t="s">
        <v>711</v>
      </c>
      <c r="K36" s="278">
        <v>152</v>
      </c>
      <c r="M36" s="270" t="s">
        <v>891</v>
      </c>
      <c r="N36" s="260">
        <v>418</v>
      </c>
      <c r="P36" s="106" t="s">
        <v>627</v>
      </c>
      <c r="Q36" s="257">
        <v>80</v>
      </c>
      <c r="S36" s="105" t="s">
        <v>625</v>
      </c>
      <c r="T36" s="262">
        <v>115</v>
      </c>
      <c r="V36" s="129" t="s">
        <v>856</v>
      </c>
      <c r="W36" s="280">
        <v>188</v>
      </c>
      <c r="X36" s="97"/>
      <c r="Y36" s="102" t="s">
        <v>626</v>
      </c>
      <c r="Z36" s="264">
        <v>499</v>
      </c>
      <c r="AA36" s="29"/>
    </row>
    <row r="37" spans="2:27" ht="16.5" customHeight="1" thickBot="1">
      <c r="B37" s="335" t="s">
        <v>563</v>
      </c>
      <c r="C37" s="336"/>
      <c r="D37" s="336"/>
      <c r="E37" s="336"/>
      <c r="F37" s="337"/>
      <c r="G37" s="283">
        <f>SUM(Z11:Z25)</f>
        <v>5715</v>
      </c>
      <c r="H37" s="284"/>
      <c r="J37" s="117" t="s">
        <v>712</v>
      </c>
      <c r="K37" s="278">
        <v>52</v>
      </c>
      <c r="M37" s="106" t="s">
        <v>633</v>
      </c>
      <c r="N37" s="257">
        <v>142</v>
      </c>
      <c r="P37" s="107" t="s">
        <v>22</v>
      </c>
      <c r="Q37" s="259">
        <v>75</v>
      </c>
      <c r="S37" s="105" t="s">
        <v>628</v>
      </c>
      <c r="T37" s="262">
        <v>111</v>
      </c>
      <c r="V37" s="129" t="s">
        <v>857</v>
      </c>
      <c r="W37" s="281">
        <v>108</v>
      </c>
      <c r="X37" s="97"/>
      <c r="Y37" s="103" t="s">
        <v>629</v>
      </c>
      <c r="Z37" s="264">
        <v>498</v>
      </c>
      <c r="AA37" s="29"/>
    </row>
    <row r="38" spans="2:27" ht="16.5" customHeight="1">
      <c r="B38" s="327" t="s">
        <v>597</v>
      </c>
      <c r="C38" s="328"/>
      <c r="D38" s="328"/>
      <c r="E38" s="328"/>
      <c r="F38" s="329"/>
      <c r="G38" s="283">
        <f>SUM(Z27:Z34)</f>
        <v>2007</v>
      </c>
      <c r="H38" s="284"/>
      <c r="J38" s="117" t="s">
        <v>713</v>
      </c>
      <c r="K38" s="278">
        <v>270</v>
      </c>
      <c r="M38" s="106" t="s">
        <v>637</v>
      </c>
      <c r="N38" s="257">
        <v>94</v>
      </c>
      <c r="P38" s="306" t="s">
        <v>634</v>
      </c>
      <c r="Q38" s="307"/>
      <c r="S38" s="105" t="s">
        <v>631</v>
      </c>
      <c r="T38" s="262">
        <v>97</v>
      </c>
      <c r="V38" s="129" t="s">
        <v>858</v>
      </c>
      <c r="W38" s="281">
        <v>114</v>
      </c>
      <c r="X38" s="97"/>
      <c r="Y38" s="103" t="s">
        <v>632</v>
      </c>
      <c r="Z38" s="264">
        <v>297</v>
      </c>
      <c r="AA38" s="29"/>
    </row>
    <row r="39" spans="2:27" ht="16.5" customHeight="1" thickBot="1">
      <c r="B39" s="332" t="s">
        <v>623</v>
      </c>
      <c r="C39" s="333"/>
      <c r="D39" s="333"/>
      <c r="E39" s="333"/>
      <c r="F39" s="334"/>
      <c r="G39" s="330">
        <f>SUM(Z36:Z43)</f>
        <v>2210</v>
      </c>
      <c r="H39" s="331"/>
      <c r="J39" s="117" t="s">
        <v>714</v>
      </c>
      <c r="K39" s="278">
        <v>425</v>
      </c>
      <c r="M39" s="106" t="s">
        <v>641</v>
      </c>
      <c r="N39" s="257">
        <v>77</v>
      </c>
      <c r="P39" s="106" t="s">
        <v>638</v>
      </c>
      <c r="Q39" s="258">
        <v>252</v>
      </c>
      <c r="S39" s="105" t="s">
        <v>635</v>
      </c>
      <c r="T39" s="262">
        <v>125</v>
      </c>
      <c r="V39" s="133" t="s">
        <v>462</v>
      </c>
      <c r="W39" s="254">
        <v>103</v>
      </c>
      <c r="X39" s="96"/>
      <c r="Y39" s="103" t="s">
        <v>636</v>
      </c>
      <c r="Z39" s="265">
        <v>261</v>
      </c>
      <c r="AA39" s="29"/>
    </row>
    <row r="40" spans="2:27" ht="16.5" customHeight="1" thickBot="1">
      <c r="B40" s="295" t="s">
        <v>152</v>
      </c>
      <c r="C40" s="296"/>
      <c r="D40" s="296"/>
      <c r="E40" s="296"/>
      <c r="F40" s="297"/>
      <c r="G40" s="298">
        <f>SUM(G19:H39)</f>
        <v>42301</v>
      </c>
      <c r="H40" s="299"/>
      <c r="J40" s="117" t="s">
        <v>715</v>
      </c>
      <c r="K40" s="278">
        <v>310</v>
      </c>
      <c r="M40" s="106" t="s">
        <v>645</v>
      </c>
      <c r="N40" s="257">
        <v>55</v>
      </c>
      <c r="P40" s="106" t="s">
        <v>642</v>
      </c>
      <c r="Q40" s="258">
        <v>96</v>
      </c>
      <c r="S40" s="105" t="s">
        <v>639</v>
      </c>
      <c r="T40" s="262">
        <v>124</v>
      </c>
      <c r="V40" s="112" t="s">
        <v>463</v>
      </c>
      <c r="W40" s="254">
        <v>84</v>
      </c>
      <c r="Y40" s="103" t="s">
        <v>834</v>
      </c>
      <c r="Z40" s="265">
        <v>225</v>
      </c>
      <c r="AA40" s="29"/>
    </row>
    <row r="41" spans="2:27" ht="16.5" customHeight="1">
      <c r="J41" s="117" t="s">
        <v>716</v>
      </c>
      <c r="K41" s="278">
        <v>237</v>
      </c>
      <c r="M41" s="106" t="s">
        <v>17</v>
      </c>
      <c r="N41" s="257">
        <v>175</v>
      </c>
      <c r="P41" s="106" t="s">
        <v>646</v>
      </c>
      <c r="Q41" s="258">
        <v>63</v>
      </c>
      <c r="S41" s="105" t="s">
        <v>643</v>
      </c>
      <c r="T41" s="262">
        <v>122</v>
      </c>
      <c r="V41" s="112" t="s">
        <v>464</v>
      </c>
      <c r="W41" s="254">
        <v>41</v>
      </c>
      <c r="Y41" s="103" t="s">
        <v>640</v>
      </c>
      <c r="Z41" s="264">
        <v>161</v>
      </c>
      <c r="AA41" s="29"/>
    </row>
    <row r="42" spans="2:27" ht="16.5" customHeight="1">
      <c r="J42" s="117" t="s">
        <v>717</v>
      </c>
      <c r="K42" s="278">
        <v>411</v>
      </c>
      <c r="M42" s="106" t="s">
        <v>19</v>
      </c>
      <c r="N42" s="257">
        <v>131</v>
      </c>
      <c r="P42" s="106" t="s">
        <v>649</v>
      </c>
      <c r="Q42" s="258">
        <v>341</v>
      </c>
      <c r="S42" s="105" t="s">
        <v>647</v>
      </c>
      <c r="T42" s="262">
        <v>121</v>
      </c>
      <c r="V42" s="112" t="s">
        <v>465</v>
      </c>
      <c r="W42" s="254">
        <v>26</v>
      </c>
      <c r="Y42" s="103" t="s">
        <v>644</v>
      </c>
      <c r="Z42" s="264">
        <v>65</v>
      </c>
      <c r="AA42" s="29"/>
    </row>
    <row r="43" spans="2:27" ht="16.5" customHeight="1" thickBot="1">
      <c r="J43" s="117" t="s">
        <v>718</v>
      </c>
      <c r="K43" s="278">
        <v>102</v>
      </c>
      <c r="M43" s="106" t="s">
        <v>18</v>
      </c>
      <c r="N43" s="257">
        <v>79</v>
      </c>
      <c r="P43" s="106" t="s">
        <v>651</v>
      </c>
      <c r="Q43" s="258">
        <v>272</v>
      </c>
      <c r="S43" s="105" t="s">
        <v>650</v>
      </c>
      <c r="T43" s="262">
        <v>110</v>
      </c>
      <c r="V43" s="112" t="s">
        <v>466</v>
      </c>
      <c r="W43" s="254">
        <v>19</v>
      </c>
      <c r="Y43" s="104" t="s">
        <v>648</v>
      </c>
      <c r="Z43" s="266">
        <v>204</v>
      </c>
      <c r="AA43" s="29"/>
    </row>
    <row r="44" spans="2:27" ht="16.5" customHeight="1" thickBot="1">
      <c r="J44" s="118" t="s">
        <v>719</v>
      </c>
      <c r="K44" s="279">
        <v>456</v>
      </c>
      <c r="M44" s="106" t="s">
        <v>859</v>
      </c>
      <c r="N44" s="258">
        <v>64</v>
      </c>
      <c r="P44" s="106" t="s">
        <v>653</v>
      </c>
      <c r="Q44" s="258">
        <v>114</v>
      </c>
      <c r="S44" s="105" t="s">
        <v>652</v>
      </c>
      <c r="T44" s="262">
        <v>193</v>
      </c>
      <c r="V44" s="112" t="s">
        <v>467</v>
      </c>
      <c r="W44" s="254">
        <v>12</v>
      </c>
      <c r="Y44" s="114"/>
      <c r="Z44" s="115"/>
    </row>
    <row r="45" spans="2:27" ht="16.5" customHeight="1">
      <c r="M45" s="106" t="s">
        <v>660</v>
      </c>
      <c r="N45" s="257">
        <v>34</v>
      </c>
      <c r="P45" s="106" t="s">
        <v>655</v>
      </c>
      <c r="Q45" s="258">
        <v>112</v>
      </c>
      <c r="S45" s="105" t="s">
        <v>654</v>
      </c>
      <c r="T45" s="262">
        <v>345</v>
      </c>
      <c r="V45" s="112" t="s">
        <v>468</v>
      </c>
      <c r="W45" s="254">
        <v>9</v>
      </c>
    </row>
    <row r="46" spans="2:27" ht="16.5" customHeight="1">
      <c r="J46" s="267"/>
      <c r="M46" s="106" t="s">
        <v>663</v>
      </c>
      <c r="N46" s="257">
        <v>29</v>
      </c>
      <c r="P46" s="106" t="s">
        <v>658</v>
      </c>
      <c r="Q46" s="258">
        <v>105</v>
      </c>
      <c r="S46" s="131" t="s">
        <v>866</v>
      </c>
      <c r="T46" s="254">
        <v>172</v>
      </c>
      <c r="V46" s="112" t="s">
        <v>469</v>
      </c>
      <c r="W46" s="254">
        <v>15</v>
      </c>
    </row>
    <row r="47" spans="2:27" ht="16.5" customHeight="1" thickBot="1">
      <c r="M47" s="107" t="s">
        <v>666</v>
      </c>
      <c r="N47" s="259">
        <v>26</v>
      </c>
      <c r="P47" s="106" t="s">
        <v>661</v>
      </c>
      <c r="Q47" s="258">
        <v>70</v>
      </c>
      <c r="S47" s="131" t="s">
        <v>867</v>
      </c>
      <c r="T47" s="254">
        <v>205</v>
      </c>
      <c r="V47" s="112" t="s">
        <v>470</v>
      </c>
      <c r="W47" s="254">
        <v>77</v>
      </c>
    </row>
    <row r="48" spans="2:27" ht="16.5" customHeight="1">
      <c r="M48" s="306" t="s">
        <v>860</v>
      </c>
      <c r="N48" s="307"/>
      <c r="P48" s="106" t="s">
        <v>664</v>
      </c>
      <c r="Q48" s="258">
        <v>62</v>
      </c>
      <c r="S48" s="105" t="s">
        <v>656</v>
      </c>
      <c r="T48" s="262">
        <v>97</v>
      </c>
      <c r="V48" s="112" t="s">
        <v>471</v>
      </c>
      <c r="W48" s="254">
        <v>45</v>
      </c>
      <c r="Z48" s="119"/>
    </row>
    <row r="49" spans="3:27" ht="16.5" customHeight="1" thickBot="1">
      <c r="M49" s="134" t="s">
        <v>892</v>
      </c>
      <c r="N49" s="260">
        <v>164</v>
      </c>
      <c r="P49" s="106" t="s">
        <v>667</v>
      </c>
      <c r="Q49" s="258">
        <v>46</v>
      </c>
      <c r="S49" s="105" t="s">
        <v>659</v>
      </c>
      <c r="T49" s="262">
        <v>67</v>
      </c>
      <c r="V49" s="112" t="s">
        <v>472</v>
      </c>
      <c r="W49" s="254">
        <v>32</v>
      </c>
      <c r="Z49" s="119"/>
    </row>
    <row r="50" spans="3:27" ht="16.5" customHeight="1">
      <c r="M50" s="134" t="s">
        <v>861</v>
      </c>
      <c r="N50" s="260">
        <v>85</v>
      </c>
      <c r="P50" s="106" t="s">
        <v>669</v>
      </c>
      <c r="Q50" s="258">
        <v>27</v>
      </c>
      <c r="S50" s="308" t="s">
        <v>662</v>
      </c>
      <c r="T50" s="309"/>
      <c r="V50" s="112" t="s">
        <v>473</v>
      </c>
      <c r="W50" s="254">
        <v>25</v>
      </c>
      <c r="X50" s="29"/>
      <c r="Z50" s="119"/>
    </row>
    <row r="51" spans="3:27" ht="16.5" customHeight="1">
      <c r="M51" s="106" t="s">
        <v>579</v>
      </c>
      <c r="N51" s="258">
        <v>70</v>
      </c>
      <c r="P51" s="106" t="s">
        <v>672</v>
      </c>
      <c r="Q51" s="258">
        <v>102</v>
      </c>
      <c r="S51" s="105" t="s">
        <v>665</v>
      </c>
      <c r="T51" s="262">
        <v>95</v>
      </c>
      <c r="V51" s="112" t="s">
        <v>474</v>
      </c>
      <c r="W51" s="254">
        <v>18</v>
      </c>
      <c r="Z51" s="119"/>
    </row>
    <row r="52" spans="3:27" ht="16.5" customHeight="1">
      <c r="M52" s="106" t="s">
        <v>582</v>
      </c>
      <c r="N52" s="258">
        <v>85</v>
      </c>
      <c r="P52" s="106" t="s">
        <v>677</v>
      </c>
      <c r="Q52" s="258">
        <v>48</v>
      </c>
      <c r="S52" s="105" t="s">
        <v>668</v>
      </c>
      <c r="T52" s="262">
        <v>94</v>
      </c>
      <c r="V52" s="112" t="s">
        <v>475</v>
      </c>
      <c r="W52" s="254">
        <v>15</v>
      </c>
      <c r="Z52" s="119"/>
    </row>
    <row r="53" spans="3:27" ht="16.5" customHeight="1" thickBot="1">
      <c r="M53" s="106" t="s">
        <v>584</v>
      </c>
      <c r="N53" s="258">
        <v>35</v>
      </c>
      <c r="P53" s="108" t="s">
        <v>657</v>
      </c>
      <c r="Q53" s="261">
        <v>48</v>
      </c>
      <c r="S53" s="105" t="s">
        <v>670</v>
      </c>
      <c r="T53" s="262">
        <v>17</v>
      </c>
      <c r="V53" s="113" t="s">
        <v>476</v>
      </c>
      <c r="W53" s="282">
        <v>19</v>
      </c>
      <c r="Z53" s="119"/>
    </row>
    <row r="54" spans="3:27" ht="16.5" customHeight="1" thickBot="1">
      <c r="M54" s="106" t="s">
        <v>671</v>
      </c>
      <c r="N54" s="258">
        <v>229</v>
      </c>
      <c r="S54" s="116" t="s">
        <v>673</v>
      </c>
      <c r="T54" s="263">
        <v>61</v>
      </c>
      <c r="Y54" s="120"/>
      <c r="Z54" s="120"/>
    </row>
    <row r="55" spans="3:27" ht="16.5" customHeight="1">
      <c r="M55" s="106" t="s">
        <v>674</v>
      </c>
      <c r="N55" s="258">
        <v>129</v>
      </c>
      <c r="P55" s="99"/>
      <c r="Z55" s="120"/>
    </row>
    <row r="56" spans="3:27" ht="16.5" customHeight="1">
      <c r="M56" s="106" t="s">
        <v>676</v>
      </c>
      <c r="N56" s="258">
        <v>94</v>
      </c>
      <c r="P56" s="99"/>
      <c r="Z56" s="97"/>
    </row>
    <row r="57" spans="3:27" ht="16.5" customHeight="1">
      <c r="M57" s="106" t="s">
        <v>678</v>
      </c>
      <c r="N57" s="258">
        <v>63</v>
      </c>
      <c r="Z57" s="97"/>
    </row>
    <row r="58" spans="3:27" ht="16.5" customHeight="1">
      <c r="M58" s="106" t="s">
        <v>679</v>
      </c>
      <c r="N58" s="258">
        <v>74</v>
      </c>
    </row>
    <row r="59" spans="3:27" ht="16.5" customHeight="1">
      <c r="J59" s="27"/>
      <c r="K59" s="27"/>
      <c r="M59" s="106" t="s">
        <v>680</v>
      </c>
      <c r="N59" s="258">
        <v>69</v>
      </c>
      <c r="Q59" s="27"/>
      <c r="T59" s="109"/>
      <c r="Y59" s="121"/>
    </row>
    <row r="60" spans="3:27" s="27" customFormat="1" ht="17.25" customHeight="1">
      <c r="M60" s="106" t="s">
        <v>681</v>
      </c>
      <c r="N60" s="258">
        <v>197</v>
      </c>
      <c r="O60" s="28"/>
      <c r="P60" s="135"/>
      <c r="R60" s="28"/>
      <c r="S60" s="28"/>
      <c r="T60" s="28"/>
      <c r="U60" s="28"/>
      <c r="V60" s="28"/>
      <c r="W60" s="28"/>
      <c r="X60" s="28"/>
      <c r="Y60" s="28"/>
      <c r="Z60" s="28"/>
      <c r="AA60" s="23"/>
    </row>
    <row r="61" spans="3:27" s="27" customFormat="1" ht="17.25" customHeight="1">
      <c r="M61" s="106" t="s">
        <v>682</v>
      </c>
      <c r="N61" s="258">
        <v>92</v>
      </c>
      <c r="O61" s="28"/>
      <c r="P61" s="136"/>
      <c r="R61" s="28"/>
      <c r="S61" s="28"/>
      <c r="T61" s="28"/>
      <c r="U61" s="28"/>
      <c r="V61" s="28"/>
      <c r="W61" s="28"/>
      <c r="X61" s="28"/>
      <c r="Y61" s="28"/>
      <c r="Z61" s="28"/>
      <c r="AA61" s="23"/>
    </row>
    <row r="62" spans="3:27" s="27" customFormat="1" ht="17.25" customHeight="1">
      <c r="C62" s="35"/>
      <c r="M62" s="106" t="s">
        <v>683</v>
      </c>
      <c r="N62" s="258">
        <v>54</v>
      </c>
      <c r="O62" s="28"/>
      <c r="R62" s="28"/>
      <c r="S62" s="28"/>
      <c r="T62" s="28"/>
      <c r="U62" s="28"/>
      <c r="V62" s="28"/>
      <c r="W62" s="28"/>
      <c r="X62" s="28"/>
      <c r="Y62" s="28"/>
      <c r="Z62" s="28"/>
      <c r="AA62" s="23"/>
    </row>
    <row r="63" spans="3:27" s="27" customFormat="1" ht="17.25" customHeight="1" thickBot="1">
      <c r="C63" s="35"/>
      <c r="M63" s="108" t="s">
        <v>675</v>
      </c>
      <c r="N63" s="261">
        <v>91</v>
      </c>
      <c r="O63" s="23"/>
      <c r="T63" s="23"/>
      <c r="U63" s="23"/>
      <c r="Z63" s="23"/>
      <c r="AA63" s="23"/>
    </row>
    <row r="64" spans="3:27" s="27" customFormat="1" ht="22">
      <c r="M64" s="23"/>
      <c r="N64" s="23"/>
      <c r="O64" s="23"/>
      <c r="T64" s="23"/>
      <c r="U64" s="23"/>
      <c r="V64" s="274" t="s">
        <v>889</v>
      </c>
      <c r="W64" s="275"/>
      <c r="X64" s="275"/>
      <c r="Y64" s="223"/>
      <c r="Z64" s="23"/>
      <c r="AA64" s="23"/>
    </row>
    <row r="65" spans="2:27" s="27" customFormat="1" ht="22">
      <c r="B65" s="35" t="s">
        <v>801</v>
      </c>
      <c r="C65" s="35"/>
      <c r="M65" s="23"/>
      <c r="N65" s="23"/>
      <c r="O65" s="23"/>
      <c r="T65" s="23"/>
      <c r="U65" s="23"/>
      <c r="V65" s="25" t="s">
        <v>851</v>
      </c>
      <c r="W65" s="271"/>
      <c r="X65" s="23"/>
      <c r="Y65" s="30"/>
      <c r="Z65" s="23"/>
      <c r="AA65" s="23"/>
    </row>
    <row r="66" spans="2:27" s="27" customFormat="1" ht="22">
      <c r="B66" s="35"/>
      <c r="C66" s="35"/>
      <c r="M66" s="23"/>
      <c r="N66" s="23"/>
      <c r="O66" s="23"/>
      <c r="T66" s="23"/>
      <c r="U66" s="23"/>
      <c r="V66" s="25" t="s">
        <v>852</v>
      </c>
      <c r="W66" s="23"/>
      <c r="X66" s="23"/>
      <c r="Y66" s="30"/>
      <c r="Z66" s="23"/>
      <c r="AA66" s="23"/>
    </row>
    <row r="67" spans="2:27" s="27" customFormat="1" ht="22">
      <c r="B67" s="35" t="s">
        <v>802</v>
      </c>
      <c r="C67" s="2"/>
      <c r="M67" s="23"/>
      <c r="N67" s="23"/>
      <c r="O67" s="23"/>
      <c r="T67" s="23"/>
      <c r="U67" s="23"/>
      <c r="V67" s="25" t="s">
        <v>555</v>
      </c>
      <c r="W67" s="272"/>
      <c r="X67" s="23"/>
      <c r="Y67" s="30"/>
      <c r="Z67" s="23"/>
      <c r="AA67" s="23"/>
    </row>
    <row r="68" spans="2:27" s="27" customFormat="1" ht="20.25" customHeight="1">
      <c r="B68" s="35"/>
      <c r="C68" s="35" t="s">
        <v>803</v>
      </c>
      <c r="J68" s="2"/>
      <c r="K68" s="2"/>
      <c r="M68" s="23"/>
      <c r="N68" s="23"/>
      <c r="O68" s="23"/>
      <c r="P68" s="2"/>
      <c r="Q68" s="2"/>
      <c r="T68" s="23"/>
      <c r="U68" s="23"/>
      <c r="V68" s="26" t="s">
        <v>556</v>
      </c>
      <c r="W68" s="23"/>
      <c r="X68" s="23"/>
      <c r="Y68" s="30"/>
      <c r="Z68" s="23"/>
      <c r="AA68" s="23"/>
    </row>
    <row r="69" spans="2:27" ht="16.5" customHeight="1">
      <c r="B69" s="35"/>
      <c r="M69" s="23"/>
      <c r="N69" s="23"/>
      <c r="P69" s="2"/>
      <c r="Q69" s="2"/>
      <c r="R69" s="2"/>
      <c r="S69" s="27"/>
      <c r="T69" s="23"/>
      <c r="V69" s="24" t="s">
        <v>557</v>
      </c>
      <c r="W69" s="23"/>
      <c r="X69" s="23"/>
      <c r="Y69" s="31"/>
      <c r="Z69" s="23"/>
    </row>
    <row r="70" spans="2:27" ht="16.5" customHeight="1">
      <c r="B70" s="35"/>
      <c r="C70" s="35"/>
      <c r="M70" s="23"/>
      <c r="N70" s="23"/>
      <c r="P70" s="2"/>
      <c r="Q70" s="2"/>
      <c r="R70" s="2"/>
      <c r="S70" s="27"/>
      <c r="T70" s="23"/>
      <c r="V70" s="32"/>
      <c r="W70" s="29"/>
      <c r="Y70" s="16"/>
      <c r="Z70" s="23"/>
    </row>
    <row r="71" spans="2:27" ht="16.5" customHeight="1">
      <c r="M71" s="23"/>
      <c r="N71" s="23"/>
      <c r="P71" s="2"/>
      <c r="Q71" s="2"/>
      <c r="R71" s="2"/>
      <c r="S71" s="27"/>
      <c r="T71" s="23"/>
      <c r="V71" s="18" t="s">
        <v>868</v>
      </c>
      <c r="W71" s="273"/>
      <c r="Y71" s="33"/>
      <c r="Z71" s="23"/>
    </row>
    <row r="72" spans="2:27" ht="16.5" customHeight="1">
      <c r="M72" s="2"/>
      <c r="N72" s="14"/>
      <c r="P72" s="2"/>
      <c r="Q72" s="2"/>
      <c r="R72" s="2"/>
      <c r="S72" s="2"/>
      <c r="V72" s="15" t="s">
        <v>558</v>
      </c>
      <c r="Y72" s="33"/>
    </row>
    <row r="73" spans="2:27">
      <c r="R73" s="2"/>
      <c r="S73" s="2"/>
      <c r="V73" s="15" t="s">
        <v>559</v>
      </c>
      <c r="Y73" s="33"/>
    </row>
    <row r="74" spans="2:27" ht="15" thickBot="1">
      <c r="N74" s="14"/>
      <c r="S74" s="2"/>
      <c r="V74" s="276" t="s">
        <v>549</v>
      </c>
      <c r="W74" s="34"/>
      <c r="X74" s="34"/>
      <c r="Y74" s="277"/>
    </row>
    <row r="75" spans="2:27">
      <c r="S75" s="2"/>
    </row>
    <row r="76" spans="2:27">
      <c r="M76" s="29"/>
    </row>
  </sheetData>
  <mergeCells count="80">
    <mergeCell ref="J26:K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G24:H24"/>
    <mergeCell ref="B4:H4"/>
    <mergeCell ref="B13:H13"/>
    <mergeCell ref="B14:H15"/>
    <mergeCell ref="B18:H18"/>
    <mergeCell ref="J4:Z4"/>
    <mergeCell ref="S6:W7"/>
    <mergeCell ref="V8:W8"/>
    <mergeCell ref="B19:F19"/>
    <mergeCell ref="G19:H19"/>
    <mergeCell ref="B20:F20"/>
    <mergeCell ref="G20:H20"/>
    <mergeCell ref="Y10:Z10"/>
    <mergeCell ref="M10:N10"/>
    <mergeCell ref="G33:H33"/>
    <mergeCell ref="G38:H38"/>
    <mergeCell ref="B38:F38"/>
    <mergeCell ref="G39:H39"/>
    <mergeCell ref="B39:F39"/>
    <mergeCell ref="B34:F34"/>
    <mergeCell ref="G34:H34"/>
    <mergeCell ref="B37:F37"/>
    <mergeCell ref="G37:H37"/>
    <mergeCell ref="S50:T50"/>
    <mergeCell ref="V10:W10"/>
    <mergeCell ref="Y6:Z7"/>
    <mergeCell ref="J6:K7"/>
    <mergeCell ref="J8:K8"/>
    <mergeCell ref="J10:K10"/>
    <mergeCell ref="J18:K18"/>
    <mergeCell ref="M8:N8"/>
    <mergeCell ref="P8:Q8"/>
    <mergeCell ref="S8:T8"/>
    <mergeCell ref="Y8:Z8"/>
    <mergeCell ref="M6:Q7"/>
    <mergeCell ref="J24:K24"/>
    <mergeCell ref="M48:N48"/>
    <mergeCell ref="P38:Q38"/>
    <mergeCell ref="S35:T35"/>
    <mergeCell ref="P27:Q27"/>
    <mergeCell ref="S10:T10"/>
    <mergeCell ref="M19:N19"/>
    <mergeCell ref="M35:N35"/>
    <mergeCell ref="S24:T24"/>
    <mergeCell ref="P18:Q18"/>
    <mergeCell ref="P10:Q10"/>
    <mergeCell ref="Y35:Z35"/>
    <mergeCell ref="Y26:Z26"/>
    <mergeCell ref="V35:W35"/>
    <mergeCell ref="B40:F40"/>
    <mergeCell ref="G40:H40"/>
    <mergeCell ref="B35:F35"/>
    <mergeCell ref="G35:H35"/>
    <mergeCell ref="B36:F36"/>
    <mergeCell ref="G36:H36"/>
    <mergeCell ref="B27:F27"/>
    <mergeCell ref="G27:H27"/>
    <mergeCell ref="G28:H28"/>
    <mergeCell ref="B28:F28"/>
    <mergeCell ref="G29:H29"/>
    <mergeCell ref="B33:F33"/>
    <mergeCell ref="B31:F31"/>
    <mergeCell ref="G31:H31"/>
    <mergeCell ref="B30:F30"/>
    <mergeCell ref="G30:H30"/>
    <mergeCell ref="B29:F29"/>
    <mergeCell ref="B32:F32"/>
    <mergeCell ref="G32:H32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R129"/>
  <sheetViews>
    <sheetView zoomScale="70" zoomScaleNormal="70" workbookViewId="0"/>
  </sheetViews>
  <sheetFormatPr baseColWidth="10" defaultColWidth="9" defaultRowHeight="14"/>
  <cols>
    <col min="1" max="1" width="2.83203125" customWidth="1"/>
    <col min="2" max="2" width="10.1640625" customWidth="1"/>
    <col min="3" max="3" width="14.1640625" customWidth="1"/>
    <col min="4" max="4" width="46.6640625" customWidth="1"/>
    <col min="5" max="5" width="9.5" bestFit="1" customWidth="1"/>
    <col min="6" max="6" width="43.33203125" customWidth="1"/>
    <col min="7" max="7" width="13.83203125" customWidth="1"/>
    <col min="8" max="8" width="12.33203125" customWidth="1"/>
    <col min="9" max="9" width="35.6640625" customWidth="1"/>
    <col min="10" max="10" width="4" customWidth="1"/>
    <col min="11" max="11" width="10.1640625" customWidth="1"/>
    <col min="12" max="12" width="14.1640625" customWidth="1"/>
    <col min="13" max="13" width="46.6640625" customWidth="1"/>
    <col min="14" max="14" width="10.1640625" bestFit="1" customWidth="1"/>
    <col min="15" max="15" width="43.33203125" customWidth="1"/>
    <col min="16" max="16" width="13.83203125" customWidth="1"/>
    <col min="17" max="17" width="12.33203125" customWidth="1"/>
    <col min="18" max="18" width="35.6640625" customWidth="1"/>
    <col min="19" max="19" width="4.6640625" customWidth="1"/>
  </cols>
  <sheetData>
    <row r="2" spans="2:18" ht="19">
      <c r="B2" s="367" t="s">
        <v>53</v>
      </c>
      <c r="C2" s="367"/>
      <c r="D2" s="367"/>
      <c r="E2" s="21"/>
    </row>
    <row r="3" spans="2:18" ht="15" thickBot="1">
      <c r="B3" s="21"/>
      <c r="C3" s="21"/>
      <c r="D3" s="21"/>
      <c r="E3" s="21"/>
    </row>
    <row r="4" spans="2:18" ht="15" thickBot="1">
      <c r="B4" s="374" t="s">
        <v>805</v>
      </c>
      <c r="C4" s="375"/>
      <c r="D4" s="375"/>
      <c r="E4" s="375"/>
      <c r="F4" s="375"/>
      <c r="G4" s="375"/>
      <c r="H4" s="375"/>
      <c r="I4" s="376"/>
      <c r="K4" s="374" t="s">
        <v>806</v>
      </c>
      <c r="L4" s="375"/>
      <c r="M4" s="375"/>
      <c r="N4" s="375"/>
      <c r="O4" s="375"/>
      <c r="P4" s="375"/>
      <c r="Q4" s="375"/>
      <c r="R4" s="376"/>
    </row>
    <row r="5" spans="2:18" ht="15" thickBot="1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899</v>
      </c>
      <c r="I5" s="36" t="s">
        <v>900</v>
      </c>
      <c r="K5" s="9" t="s">
        <v>54</v>
      </c>
      <c r="L5" s="10" t="s">
        <v>198</v>
      </c>
      <c r="M5" s="3" t="s">
        <v>38</v>
      </c>
      <c r="N5" s="7" t="s">
        <v>55</v>
      </c>
      <c r="O5" s="8" t="s">
        <v>56</v>
      </c>
      <c r="P5" s="19" t="s">
        <v>161</v>
      </c>
      <c r="Q5" s="37" t="s">
        <v>899</v>
      </c>
      <c r="R5" s="36" t="s">
        <v>900</v>
      </c>
    </row>
    <row r="6" spans="2:18" ht="13.5" customHeight="1">
      <c r="B6" s="368" t="s">
        <v>721</v>
      </c>
      <c r="C6" s="408" t="s">
        <v>722</v>
      </c>
      <c r="D6" s="40" t="s">
        <v>723</v>
      </c>
      <c r="E6" s="41" t="s">
        <v>724</v>
      </c>
      <c r="F6" s="42" t="s">
        <v>725</v>
      </c>
      <c r="G6" s="229">
        <v>42736</v>
      </c>
      <c r="H6" s="43">
        <v>85</v>
      </c>
      <c r="I6" s="405" t="s">
        <v>901</v>
      </c>
      <c r="K6" s="390" t="s">
        <v>114</v>
      </c>
      <c r="L6" s="126" t="s">
        <v>427</v>
      </c>
      <c r="M6" s="89" t="s">
        <v>428</v>
      </c>
      <c r="N6" s="127" t="s">
        <v>429</v>
      </c>
      <c r="O6" s="128" t="s">
        <v>430</v>
      </c>
      <c r="P6" s="90" t="s">
        <v>431</v>
      </c>
      <c r="Q6" s="80">
        <v>145</v>
      </c>
      <c r="R6" s="383" t="s">
        <v>902</v>
      </c>
    </row>
    <row r="7" spans="2:18">
      <c r="B7" s="369"/>
      <c r="C7" s="409"/>
      <c r="D7" s="44" t="s">
        <v>726</v>
      </c>
      <c r="E7" s="45" t="s">
        <v>724</v>
      </c>
      <c r="F7" s="46" t="s">
        <v>727</v>
      </c>
      <c r="G7" s="230">
        <v>39417</v>
      </c>
      <c r="H7" s="47">
        <v>582</v>
      </c>
      <c r="I7" s="406"/>
      <c r="K7" s="391"/>
      <c r="L7" s="81" t="s">
        <v>438</v>
      </c>
      <c r="M7" s="82" t="s">
        <v>433</v>
      </c>
      <c r="N7" s="83" t="s">
        <v>440</v>
      </c>
      <c r="O7" s="84" t="s">
        <v>439</v>
      </c>
      <c r="P7" s="85" t="s">
        <v>441</v>
      </c>
      <c r="Q7" s="86">
        <v>126</v>
      </c>
      <c r="R7" s="384"/>
    </row>
    <row r="8" spans="2:18">
      <c r="B8" s="369"/>
      <c r="C8" s="409"/>
      <c r="D8" s="48" t="s">
        <v>728</v>
      </c>
      <c r="E8" s="49" t="s">
        <v>724</v>
      </c>
      <c r="F8" s="50" t="s">
        <v>729</v>
      </c>
      <c r="G8" s="231">
        <v>37895</v>
      </c>
      <c r="H8" s="47">
        <v>405</v>
      </c>
      <c r="I8" s="406"/>
      <c r="K8" s="391"/>
      <c r="L8" s="378" t="s">
        <v>117</v>
      </c>
      <c r="M8" s="78" t="s">
        <v>236</v>
      </c>
      <c r="N8" s="78" t="s">
        <v>118</v>
      </c>
      <c r="O8" s="87" t="s">
        <v>146</v>
      </c>
      <c r="P8" s="79" t="s">
        <v>162</v>
      </c>
      <c r="Q8" s="86">
        <v>135</v>
      </c>
      <c r="R8" s="384"/>
    </row>
    <row r="9" spans="2:18">
      <c r="B9" s="369"/>
      <c r="C9" s="409"/>
      <c r="D9" s="51" t="s">
        <v>730</v>
      </c>
      <c r="E9" s="49" t="s">
        <v>724</v>
      </c>
      <c r="F9" s="50" t="s">
        <v>731</v>
      </c>
      <c r="G9" s="231">
        <v>39387</v>
      </c>
      <c r="H9" s="47">
        <v>244</v>
      </c>
      <c r="I9" s="406"/>
      <c r="J9" s="13"/>
      <c r="K9" s="391"/>
      <c r="L9" s="379"/>
      <c r="M9" s="82" t="s">
        <v>237</v>
      </c>
      <c r="N9" s="82" t="s">
        <v>118</v>
      </c>
      <c r="O9" s="88" t="s">
        <v>147</v>
      </c>
      <c r="P9" s="85" t="s">
        <v>163</v>
      </c>
      <c r="Q9" s="86">
        <v>93</v>
      </c>
      <c r="R9" s="384"/>
    </row>
    <row r="10" spans="2:18">
      <c r="B10" s="369"/>
      <c r="C10" s="410"/>
      <c r="D10" s="51" t="s">
        <v>732</v>
      </c>
      <c r="E10" s="49" t="s">
        <v>724</v>
      </c>
      <c r="F10" s="50" t="s">
        <v>733</v>
      </c>
      <c r="G10" s="230">
        <v>42767</v>
      </c>
      <c r="H10" s="47">
        <v>142</v>
      </c>
      <c r="I10" s="406"/>
      <c r="J10" s="13"/>
      <c r="K10" s="391"/>
      <c r="L10" s="379"/>
      <c r="M10" s="82" t="s">
        <v>238</v>
      </c>
      <c r="N10" s="82" t="s">
        <v>118</v>
      </c>
      <c r="O10" s="88" t="s">
        <v>119</v>
      </c>
      <c r="P10" s="85" t="s">
        <v>239</v>
      </c>
      <c r="Q10" s="86">
        <v>297</v>
      </c>
      <c r="R10" s="384"/>
    </row>
    <row r="11" spans="2:18">
      <c r="B11" s="369"/>
      <c r="C11" s="52" t="s">
        <v>734</v>
      </c>
      <c r="D11" s="49" t="s">
        <v>735</v>
      </c>
      <c r="E11" s="49" t="s">
        <v>736</v>
      </c>
      <c r="F11" s="50" t="s">
        <v>737</v>
      </c>
      <c r="G11" s="231">
        <v>39417</v>
      </c>
      <c r="H11" s="47">
        <v>145</v>
      </c>
      <c r="I11" s="406"/>
      <c r="K11" s="391"/>
      <c r="L11" s="379"/>
      <c r="M11" s="82" t="s">
        <v>240</v>
      </c>
      <c r="N11" s="82" t="s">
        <v>241</v>
      </c>
      <c r="O11" s="88" t="s">
        <v>120</v>
      </c>
      <c r="P11" s="85" t="s">
        <v>242</v>
      </c>
      <c r="Q11" s="86">
        <v>155</v>
      </c>
      <c r="R11" s="384"/>
    </row>
    <row r="12" spans="2:18" ht="15" thickBot="1">
      <c r="B12" s="370"/>
      <c r="C12" s="53" t="s">
        <v>738</v>
      </c>
      <c r="D12" s="54" t="s">
        <v>739</v>
      </c>
      <c r="E12" s="54" t="s">
        <v>740</v>
      </c>
      <c r="F12" s="55" t="s">
        <v>741</v>
      </c>
      <c r="G12" s="232">
        <v>38412</v>
      </c>
      <c r="H12" s="56">
        <v>394</v>
      </c>
      <c r="I12" s="406"/>
      <c r="K12" s="391"/>
      <c r="L12" s="381"/>
      <c r="M12" s="173" t="s">
        <v>243</v>
      </c>
      <c r="N12" s="82" t="s">
        <v>118</v>
      </c>
      <c r="O12" s="88" t="s">
        <v>155</v>
      </c>
      <c r="P12" s="85" t="s">
        <v>164</v>
      </c>
      <c r="Q12" s="86">
        <v>95</v>
      </c>
      <c r="R12" s="384"/>
    </row>
    <row r="13" spans="2:18">
      <c r="B13" s="368" t="s">
        <v>742</v>
      </c>
      <c r="C13" s="371" t="s">
        <v>743</v>
      </c>
      <c r="D13" s="57" t="s">
        <v>744</v>
      </c>
      <c r="E13" s="58" t="s">
        <v>745</v>
      </c>
      <c r="F13" s="42" t="s">
        <v>746</v>
      </c>
      <c r="G13" s="230">
        <v>37926</v>
      </c>
      <c r="H13" s="43">
        <v>419</v>
      </c>
      <c r="I13" s="406"/>
      <c r="K13" s="391"/>
      <c r="L13" s="378" t="s">
        <v>121</v>
      </c>
      <c r="M13" s="215" t="s">
        <v>372</v>
      </c>
      <c r="N13" s="82" t="s">
        <v>245</v>
      </c>
      <c r="O13" s="88" t="s">
        <v>373</v>
      </c>
      <c r="P13" s="85" t="s">
        <v>374</v>
      </c>
      <c r="Q13" s="86">
        <v>192</v>
      </c>
      <c r="R13" s="384"/>
    </row>
    <row r="14" spans="2:18">
      <c r="B14" s="369"/>
      <c r="C14" s="372"/>
      <c r="D14" s="49" t="s">
        <v>747</v>
      </c>
      <c r="E14" s="49" t="s">
        <v>745</v>
      </c>
      <c r="F14" s="46" t="s">
        <v>748</v>
      </c>
      <c r="G14" s="231">
        <v>34394</v>
      </c>
      <c r="H14" s="47">
        <v>112</v>
      </c>
      <c r="I14" s="406"/>
      <c r="K14" s="391"/>
      <c r="L14" s="379"/>
      <c r="M14" s="82" t="s">
        <v>244</v>
      </c>
      <c r="N14" s="82" t="s">
        <v>245</v>
      </c>
      <c r="O14" s="88" t="s">
        <v>246</v>
      </c>
      <c r="P14" s="85" t="s">
        <v>247</v>
      </c>
      <c r="Q14" s="86">
        <v>127</v>
      </c>
      <c r="R14" s="384"/>
    </row>
    <row r="15" spans="2:18">
      <c r="B15" s="369"/>
      <c r="C15" s="373" t="s">
        <v>749</v>
      </c>
      <c r="D15" s="49" t="s">
        <v>750</v>
      </c>
      <c r="E15" s="49" t="s">
        <v>751</v>
      </c>
      <c r="F15" s="50" t="s">
        <v>752</v>
      </c>
      <c r="G15" s="231">
        <v>39114</v>
      </c>
      <c r="H15" s="47">
        <v>161</v>
      </c>
      <c r="I15" s="406"/>
      <c r="K15" s="391"/>
      <c r="L15" s="381"/>
      <c r="M15" s="82" t="s">
        <v>819</v>
      </c>
      <c r="N15" s="82" t="s">
        <v>245</v>
      </c>
      <c r="O15" s="88" t="s">
        <v>826</v>
      </c>
      <c r="P15" s="85" t="s">
        <v>827</v>
      </c>
      <c r="Q15" s="86">
        <v>219</v>
      </c>
      <c r="R15" s="384"/>
    </row>
    <row r="16" spans="2:18">
      <c r="B16" s="369"/>
      <c r="C16" s="372"/>
      <c r="D16" s="49" t="s">
        <v>753</v>
      </c>
      <c r="E16" s="49" t="s">
        <v>751</v>
      </c>
      <c r="F16" s="50" t="s">
        <v>754</v>
      </c>
      <c r="G16" s="231">
        <v>39569</v>
      </c>
      <c r="H16" s="47">
        <v>106</v>
      </c>
      <c r="I16" s="406"/>
      <c r="K16" s="391"/>
      <c r="L16" s="378" t="s">
        <v>122</v>
      </c>
      <c r="M16" s="82" t="s">
        <v>248</v>
      </c>
      <c r="N16" s="82" t="s">
        <v>249</v>
      </c>
      <c r="O16" s="88" t="s">
        <v>250</v>
      </c>
      <c r="P16" s="85" t="s">
        <v>251</v>
      </c>
      <c r="Q16" s="86">
        <v>121</v>
      </c>
      <c r="R16" s="384"/>
    </row>
    <row r="17" spans="2:18" ht="15" thickBot="1">
      <c r="B17" s="370"/>
      <c r="C17" s="53" t="s">
        <v>755</v>
      </c>
      <c r="D17" s="54" t="s">
        <v>756</v>
      </c>
      <c r="E17" s="54" t="s">
        <v>757</v>
      </c>
      <c r="F17" s="55" t="s">
        <v>758</v>
      </c>
      <c r="G17" s="232">
        <v>39387</v>
      </c>
      <c r="H17" s="59">
        <v>508</v>
      </c>
      <c r="I17" s="406"/>
      <c r="K17" s="391"/>
      <c r="L17" s="379"/>
      <c r="M17" s="78" t="s">
        <v>552</v>
      </c>
      <c r="N17" s="82" t="s">
        <v>249</v>
      </c>
      <c r="O17" s="88" t="s">
        <v>553</v>
      </c>
      <c r="P17" s="174" t="s">
        <v>554</v>
      </c>
      <c r="Q17" s="86">
        <v>645</v>
      </c>
      <c r="R17" s="384"/>
    </row>
    <row r="18" spans="2:18" ht="15" thickBot="1">
      <c r="B18" s="60" t="s">
        <v>759</v>
      </c>
      <c r="C18" s="61" t="s">
        <v>760</v>
      </c>
      <c r="D18" s="62" t="s">
        <v>761</v>
      </c>
      <c r="E18" s="62" t="s">
        <v>762</v>
      </c>
      <c r="F18" s="63" t="s">
        <v>763</v>
      </c>
      <c r="G18" s="233">
        <v>43862</v>
      </c>
      <c r="H18" s="64">
        <v>465</v>
      </c>
      <c r="I18" s="406"/>
      <c r="K18" s="391"/>
      <c r="L18" s="379"/>
      <c r="M18" s="78" t="s">
        <v>186</v>
      </c>
      <c r="N18" s="82" t="s">
        <v>249</v>
      </c>
      <c r="O18" s="88" t="s">
        <v>252</v>
      </c>
      <c r="P18" s="85" t="s">
        <v>194</v>
      </c>
      <c r="Q18" s="86">
        <v>366</v>
      </c>
      <c r="R18" s="384"/>
    </row>
    <row r="19" spans="2:18" ht="13" customHeight="1">
      <c r="B19" s="411" t="s">
        <v>764</v>
      </c>
      <c r="C19" s="371" t="s">
        <v>765</v>
      </c>
      <c r="D19" s="41" t="s">
        <v>703</v>
      </c>
      <c r="E19" s="41" t="s">
        <v>766</v>
      </c>
      <c r="F19" s="42" t="s">
        <v>767</v>
      </c>
      <c r="G19" s="229">
        <v>39661</v>
      </c>
      <c r="H19" s="43">
        <v>364</v>
      </c>
      <c r="I19" s="406"/>
      <c r="K19" s="391"/>
      <c r="L19" s="379"/>
      <c r="M19" s="78" t="s">
        <v>405</v>
      </c>
      <c r="N19" s="82" t="s">
        <v>249</v>
      </c>
      <c r="O19" s="88" t="s">
        <v>406</v>
      </c>
      <c r="P19" s="85" t="s">
        <v>407</v>
      </c>
      <c r="Q19" s="86">
        <v>282</v>
      </c>
      <c r="R19" s="384"/>
    </row>
    <row r="20" spans="2:18" ht="13.5" customHeight="1">
      <c r="B20" s="412"/>
      <c r="C20" s="377"/>
      <c r="D20" s="49" t="s">
        <v>704</v>
      </c>
      <c r="E20" s="49" t="s">
        <v>766</v>
      </c>
      <c r="F20" s="50" t="s">
        <v>768</v>
      </c>
      <c r="G20" s="231">
        <v>39508</v>
      </c>
      <c r="H20" s="47">
        <v>290</v>
      </c>
      <c r="I20" s="406"/>
      <c r="K20" s="391"/>
      <c r="L20" s="379"/>
      <c r="M20" s="78" t="s">
        <v>884</v>
      </c>
      <c r="N20" s="82" t="s">
        <v>249</v>
      </c>
      <c r="O20" s="88" t="s">
        <v>885</v>
      </c>
      <c r="P20" s="85" t="s">
        <v>886</v>
      </c>
      <c r="Q20" s="86">
        <v>1307</v>
      </c>
      <c r="R20" s="384"/>
    </row>
    <row r="21" spans="2:18" ht="13.5" customHeight="1">
      <c r="B21" s="412"/>
      <c r="C21" s="377"/>
      <c r="D21" s="49" t="s">
        <v>705</v>
      </c>
      <c r="E21" s="49" t="s">
        <v>766</v>
      </c>
      <c r="F21" s="50" t="s">
        <v>769</v>
      </c>
      <c r="G21" s="231">
        <v>41699</v>
      </c>
      <c r="H21" s="47">
        <v>248</v>
      </c>
      <c r="I21" s="406"/>
      <c r="K21" s="391"/>
      <c r="L21" s="379"/>
      <c r="M21" s="78" t="s">
        <v>168</v>
      </c>
      <c r="N21" s="82" t="s">
        <v>249</v>
      </c>
      <c r="O21" s="88" t="s">
        <v>253</v>
      </c>
      <c r="P21" s="175" t="s">
        <v>254</v>
      </c>
      <c r="Q21" s="86">
        <v>232</v>
      </c>
      <c r="R21" s="384"/>
    </row>
    <row r="22" spans="2:18">
      <c r="B22" s="412"/>
      <c r="C22" s="377"/>
      <c r="D22" s="49" t="s">
        <v>706</v>
      </c>
      <c r="E22" s="49" t="s">
        <v>766</v>
      </c>
      <c r="F22" s="50" t="s">
        <v>770</v>
      </c>
      <c r="G22" s="231">
        <v>39264</v>
      </c>
      <c r="H22" s="47">
        <v>249</v>
      </c>
      <c r="I22" s="406"/>
      <c r="K22" s="391"/>
      <c r="L22" s="381"/>
      <c r="M22" s="82" t="s">
        <v>173</v>
      </c>
      <c r="N22" s="82" t="s">
        <v>249</v>
      </c>
      <c r="O22" s="88" t="s">
        <v>255</v>
      </c>
      <c r="P22" s="85" t="s">
        <v>165</v>
      </c>
      <c r="Q22" s="86">
        <v>153</v>
      </c>
      <c r="R22" s="384"/>
    </row>
    <row r="23" spans="2:18">
      <c r="B23" s="412"/>
      <c r="C23" s="372"/>
      <c r="D23" s="49" t="s">
        <v>707</v>
      </c>
      <c r="E23" s="49" t="s">
        <v>766</v>
      </c>
      <c r="F23" s="50" t="s">
        <v>771</v>
      </c>
      <c r="G23" s="231">
        <v>40817</v>
      </c>
      <c r="H23" s="47">
        <v>67</v>
      </c>
      <c r="I23" s="406"/>
      <c r="K23" s="391"/>
      <c r="L23" s="378" t="s">
        <v>115</v>
      </c>
      <c r="M23" s="82" t="s">
        <v>875</v>
      </c>
      <c r="N23" s="82" t="s">
        <v>257</v>
      </c>
      <c r="O23" s="88" t="s">
        <v>882</v>
      </c>
      <c r="P23" s="85" t="s">
        <v>883</v>
      </c>
      <c r="Q23" s="86">
        <v>359</v>
      </c>
      <c r="R23" s="384"/>
    </row>
    <row r="24" spans="2:18">
      <c r="B24" s="412"/>
      <c r="C24" s="373" t="s">
        <v>772</v>
      </c>
      <c r="D24" s="49" t="s">
        <v>773</v>
      </c>
      <c r="E24" s="49" t="s">
        <v>774</v>
      </c>
      <c r="F24" s="50" t="s">
        <v>775</v>
      </c>
      <c r="G24" s="231">
        <v>43160</v>
      </c>
      <c r="H24" s="47">
        <v>347</v>
      </c>
      <c r="I24" s="406"/>
      <c r="K24" s="391"/>
      <c r="L24" s="379"/>
      <c r="M24" s="82" t="s">
        <v>416</v>
      </c>
      <c r="N24" s="82" t="s">
        <v>257</v>
      </c>
      <c r="O24" s="88" t="s">
        <v>417</v>
      </c>
      <c r="P24" s="85" t="s">
        <v>418</v>
      </c>
      <c r="Q24" s="86">
        <v>482</v>
      </c>
      <c r="R24" s="384"/>
    </row>
    <row r="25" spans="2:18">
      <c r="B25" s="412"/>
      <c r="C25" s="377"/>
      <c r="D25" s="49" t="s">
        <v>776</v>
      </c>
      <c r="E25" s="49" t="s">
        <v>774</v>
      </c>
      <c r="F25" s="50" t="s">
        <v>777</v>
      </c>
      <c r="G25" s="231">
        <v>43556</v>
      </c>
      <c r="H25" s="47">
        <v>367</v>
      </c>
      <c r="I25" s="406"/>
      <c r="K25" s="391"/>
      <c r="L25" s="379"/>
      <c r="M25" s="82" t="s">
        <v>135</v>
      </c>
      <c r="N25" s="82" t="s">
        <v>257</v>
      </c>
      <c r="O25" s="88" t="s">
        <v>136</v>
      </c>
      <c r="P25" s="85" t="s">
        <v>222</v>
      </c>
      <c r="Q25" s="86">
        <v>245</v>
      </c>
      <c r="R25" s="384"/>
    </row>
    <row r="26" spans="2:18">
      <c r="B26" s="412"/>
      <c r="C26" s="377"/>
      <c r="D26" s="49" t="s">
        <v>870</v>
      </c>
      <c r="E26" s="49" t="s">
        <v>778</v>
      </c>
      <c r="F26" s="50" t="s">
        <v>871</v>
      </c>
      <c r="G26" s="231">
        <v>45413</v>
      </c>
      <c r="H26" s="47">
        <v>123</v>
      </c>
      <c r="I26" s="406"/>
      <c r="K26" s="391"/>
      <c r="L26" s="379"/>
      <c r="M26" s="82" t="s">
        <v>280</v>
      </c>
      <c r="N26" s="82" t="s">
        <v>257</v>
      </c>
      <c r="O26" s="88" t="s">
        <v>299</v>
      </c>
      <c r="P26" s="85" t="s">
        <v>300</v>
      </c>
      <c r="Q26" s="86">
        <v>57</v>
      </c>
      <c r="R26" s="384"/>
    </row>
    <row r="27" spans="2:18">
      <c r="B27" s="412"/>
      <c r="C27" s="377"/>
      <c r="D27" s="49" t="s">
        <v>710</v>
      </c>
      <c r="E27" s="49" t="s">
        <v>778</v>
      </c>
      <c r="F27" s="50" t="s">
        <v>779</v>
      </c>
      <c r="G27" s="231">
        <v>41944</v>
      </c>
      <c r="H27" s="47">
        <v>257</v>
      </c>
      <c r="I27" s="406"/>
      <c r="K27" s="391"/>
      <c r="L27" s="379"/>
      <c r="M27" s="82" t="s">
        <v>281</v>
      </c>
      <c r="N27" s="82" t="s">
        <v>257</v>
      </c>
      <c r="O27" s="88" t="s">
        <v>301</v>
      </c>
      <c r="P27" s="85" t="s">
        <v>218</v>
      </c>
      <c r="Q27" s="86">
        <v>94</v>
      </c>
      <c r="R27" s="384"/>
    </row>
    <row r="28" spans="2:18" ht="15" thickBot="1">
      <c r="B28" s="412"/>
      <c r="C28" s="377"/>
      <c r="D28" s="49" t="s">
        <v>711</v>
      </c>
      <c r="E28" s="49" t="s">
        <v>778</v>
      </c>
      <c r="F28" s="50" t="s">
        <v>780</v>
      </c>
      <c r="G28" s="231">
        <v>41306</v>
      </c>
      <c r="H28" s="47">
        <v>152</v>
      </c>
      <c r="I28" s="406"/>
      <c r="K28" s="392"/>
      <c r="L28" s="176"/>
      <c r="M28" s="176" t="s">
        <v>256</v>
      </c>
      <c r="N28" s="176" t="s">
        <v>257</v>
      </c>
      <c r="O28" s="177" t="s">
        <v>116</v>
      </c>
      <c r="P28" s="178" t="s">
        <v>229</v>
      </c>
      <c r="Q28" s="179">
        <v>851</v>
      </c>
      <c r="R28" s="384"/>
    </row>
    <row r="29" spans="2:18">
      <c r="B29" s="412"/>
      <c r="C29" s="377"/>
      <c r="D29" s="49" t="s">
        <v>781</v>
      </c>
      <c r="E29" s="49" t="s">
        <v>778</v>
      </c>
      <c r="F29" s="50" t="s">
        <v>782</v>
      </c>
      <c r="G29" s="231">
        <v>39479</v>
      </c>
      <c r="H29" s="47">
        <v>52</v>
      </c>
      <c r="I29" s="406"/>
      <c r="K29" s="390" t="s">
        <v>139</v>
      </c>
      <c r="L29" s="380" t="s">
        <v>190</v>
      </c>
      <c r="M29" s="89" t="s">
        <v>189</v>
      </c>
      <c r="N29" s="89" t="s">
        <v>266</v>
      </c>
      <c r="O29" s="180" t="s">
        <v>267</v>
      </c>
      <c r="P29" s="90" t="s">
        <v>191</v>
      </c>
      <c r="Q29" s="80">
        <v>111</v>
      </c>
      <c r="R29" s="384"/>
    </row>
    <row r="30" spans="2:18">
      <c r="B30" s="412"/>
      <c r="C30" s="372"/>
      <c r="D30" s="49" t="s">
        <v>783</v>
      </c>
      <c r="E30" s="49" t="s">
        <v>774</v>
      </c>
      <c r="F30" s="50" t="s">
        <v>784</v>
      </c>
      <c r="G30" s="231">
        <v>44105</v>
      </c>
      <c r="H30" s="47">
        <v>270</v>
      </c>
      <c r="I30" s="406"/>
      <c r="K30" s="391"/>
      <c r="L30" s="379"/>
      <c r="M30" s="213" t="s">
        <v>187</v>
      </c>
      <c r="N30" s="82" t="s">
        <v>268</v>
      </c>
      <c r="O30" s="88" t="s">
        <v>269</v>
      </c>
      <c r="P30" s="85" t="s">
        <v>192</v>
      </c>
      <c r="Q30" s="86">
        <v>97</v>
      </c>
      <c r="R30" s="384"/>
    </row>
    <row r="31" spans="2:18">
      <c r="B31" s="412"/>
      <c r="C31" s="65" t="s">
        <v>785</v>
      </c>
      <c r="D31" s="49" t="s">
        <v>786</v>
      </c>
      <c r="E31" s="49" t="s">
        <v>787</v>
      </c>
      <c r="F31" s="50" t="s">
        <v>788</v>
      </c>
      <c r="G31" s="231">
        <v>39052</v>
      </c>
      <c r="H31" s="47">
        <v>425</v>
      </c>
      <c r="I31" s="406"/>
      <c r="K31" s="391"/>
      <c r="L31" s="381"/>
      <c r="M31" s="82" t="s">
        <v>270</v>
      </c>
      <c r="N31" s="82" t="s">
        <v>271</v>
      </c>
      <c r="O31" s="88" t="s">
        <v>188</v>
      </c>
      <c r="P31" s="85" t="s">
        <v>193</v>
      </c>
      <c r="Q31" s="86">
        <v>115</v>
      </c>
      <c r="R31" s="384"/>
    </row>
    <row r="32" spans="2:18">
      <c r="B32" s="412"/>
      <c r="C32" s="373" t="s">
        <v>789</v>
      </c>
      <c r="D32" s="49" t="s">
        <v>715</v>
      </c>
      <c r="E32" s="49" t="s">
        <v>790</v>
      </c>
      <c r="F32" s="50" t="s">
        <v>791</v>
      </c>
      <c r="G32" s="231">
        <v>39479</v>
      </c>
      <c r="H32" s="47">
        <v>310</v>
      </c>
      <c r="I32" s="406"/>
      <c r="K32" s="391"/>
      <c r="L32" s="378" t="s">
        <v>143</v>
      </c>
      <c r="M32" s="78" t="s">
        <v>272</v>
      </c>
      <c r="N32" s="78" t="s">
        <v>273</v>
      </c>
      <c r="O32" s="87" t="s">
        <v>142</v>
      </c>
      <c r="P32" s="181" t="s">
        <v>166</v>
      </c>
      <c r="Q32" s="86">
        <v>122</v>
      </c>
      <c r="R32" s="384"/>
    </row>
    <row r="33" spans="2:18">
      <c r="B33" s="412"/>
      <c r="C33" s="377"/>
      <c r="D33" s="49" t="s">
        <v>716</v>
      </c>
      <c r="E33" s="49" t="s">
        <v>790</v>
      </c>
      <c r="F33" s="50" t="s">
        <v>792</v>
      </c>
      <c r="G33" s="231">
        <v>39479</v>
      </c>
      <c r="H33" s="47">
        <v>237</v>
      </c>
      <c r="I33" s="406"/>
      <c r="K33" s="391"/>
      <c r="L33" s="379"/>
      <c r="M33" s="182" t="s">
        <v>313</v>
      </c>
      <c r="N33" s="78" t="s">
        <v>273</v>
      </c>
      <c r="O33" s="183" t="s">
        <v>314</v>
      </c>
      <c r="P33" s="184" t="s">
        <v>315</v>
      </c>
      <c r="Q33" s="86">
        <v>121</v>
      </c>
      <c r="R33" s="384"/>
    </row>
    <row r="34" spans="2:18" ht="15" thickBot="1">
      <c r="B34" s="412"/>
      <c r="C34" s="372"/>
      <c r="D34" s="49" t="s">
        <v>717</v>
      </c>
      <c r="E34" s="49" t="s">
        <v>790</v>
      </c>
      <c r="F34" s="50" t="s">
        <v>793</v>
      </c>
      <c r="G34" s="231">
        <v>39569</v>
      </c>
      <c r="H34" s="47">
        <v>411</v>
      </c>
      <c r="I34" s="406"/>
      <c r="K34" s="392"/>
      <c r="L34" s="382"/>
      <c r="M34" s="185" t="s">
        <v>274</v>
      </c>
      <c r="N34" s="185" t="s">
        <v>275</v>
      </c>
      <c r="O34" s="186" t="s">
        <v>144</v>
      </c>
      <c r="P34" s="187" t="s">
        <v>167</v>
      </c>
      <c r="Q34" s="179">
        <v>110</v>
      </c>
      <c r="R34" s="384"/>
    </row>
    <row r="35" spans="2:18">
      <c r="B35" s="412"/>
      <c r="C35" s="66" t="s">
        <v>794</v>
      </c>
      <c r="D35" s="67" t="s">
        <v>718</v>
      </c>
      <c r="E35" s="67" t="s">
        <v>795</v>
      </c>
      <c r="F35" s="68" t="s">
        <v>796</v>
      </c>
      <c r="G35" s="234">
        <v>39814</v>
      </c>
      <c r="H35" s="47">
        <v>102</v>
      </c>
      <c r="I35" s="406"/>
      <c r="K35" s="390" t="s">
        <v>140</v>
      </c>
      <c r="L35" s="380" t="s">
        <v>389</v>
      </c>
      <c r="M35" s="89" t="s">
        <v>382</v>
      </c>
      <c r="N35" s="89" t="s">
        <v>386</v>
      </c>
      <c r="O35" s="180" t="s">
        <v>388</v>
      </c>
      <c r="P35" s="188" t="s">
        <v>390</v>
      </c>
      <c r="Q35" s="214">
        <v>67</v>
      </c>
      <c r="R35" s="384"/>
    </row>
    <row r="36" spans="2:18" ht="15" thickBot="1">
      <c r="B36" s="413"/>
      <c r="C36" s="53" t="s">
        <v>797</v>
      </c>
      <c r="D36" s="54" t="s">
        <v>798</v>
      </c>
      <c r="E36" s="54" t="s">
        <v>799</v>
      </c>
      <c r="F36" s="55" t="s">
        <v>800</v>
      </c>
      <c r="G36" s="232">
        <v>42370</v>
      </c>
      <c r="H36" s="59">
        <v>456</v>
      </c>
      <c r="I36" s="407"/>
      <c r="K36" s="391"/>
      <c r="L36" s="379"/>
      <c r="M36" s="78" t="s">
        <v>383</v>
      </c>
      <c r="N36" s="78" t="s">
        <v>384</v>
      </c>
      <c r="O36" s="87" t="s">
        <v>387</v>
      </c>
      <c r="P36" s="181" t="s">
        <v>391</v>
      </c>
      <c r="Q36" s="195">
        <v>97</v>
      </c>
      <c r="R36" s="384"/>
    </row>
    <row r="37" spans="2:18" ht="15" thickBot="1">
      <c r="B37" s="38"/>
      <c r="C37" s="39"/>
      <c r="G37" s="119"/>
      <c r="I37" s="39"/>
      <c r="K37" s="391"/>
      <c r="L37" s="381"/>
      <c r="M37" s="78" t="s">
        <v>381</v>
      </c>
      <c r="N37" s="78" t="s">
        <v>384</v>
      </c>
      <c r="O37" s="87" t="s">
        <v>385</v>
      </c>
      <c r="P37" s="181" t="s">
        <v>392</v>
      </c>
      <c r="Q37" s="195">
        <v>345</v>
      </c>
      <c r="R37" s="384"/>
    </row>
    <row r="38" spans="2:18" ht="15" thickBot="1">
      <c r="B38" s="374" t="s">
        <v>806</v>
      </c>
      <c r="C38" s="375"/>
      <c r="D38" s="375"/>
      <c r="E38" s="375"/>
      <c r="F38" s="375"/>
      <c r="G38" s="375"/>
      <c r="H38" s="375"/>
      <c r="I38" s="376"/>
      <c r="K38" s="391"/>
      <c r="L38" s="378" t="s">
        <v>143</v>
      </c>
      <c r="M38" s="78" t="s">
        <v>357</v>
      </c>
      <c r="N38" s="78" t="s">
        <v>359</v>
      </c>
      <c r="O38" s="87" t="s">
        <v>361</v>
      </c>
      <c r="P38" s="181" t="s">
        <v>362</v>
      </c>
      <c r="Q38" s="195">
        <v>125</v>
      </c>
      <c r="R38" s="384"/>
    </row>
    <row r="39" spans="2:18" ht="15" thickBot="1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899</v>
      </c>
      <c r="I39" s="36" t="s">
        <v>900</v>
      </c>
      <c r="K39" s="391"/>
      <c r="L39" s="381"/>
      <c r="M39" s="82" t="s">
        <v>358</v>
      </c>
      <c r="N39" s="82" t="s">
        <v>360</v>
      </c>
      <c r="O39" s="88" t="s">
        <v>363</v>
      </c>
      <c r="P39" s="189" t="s">
        <v>364</v>
      </c>
      <c r="Q39" s="195">
        <v>124</v>
      </c>
      <c r="R39" s="384"/>
    </row>
    <row r="40" spans="2:18">
      <c r="B40" s="417" t="s">
        <v>39</v>
      </c>
      <c r="C40" s="386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49</v>
      </c>
      <c r="I40" s="414" t="s">
        <v>903</v>
      </c>
      <c r="K40" s="391"/>
      <c r="L40" s="81" t="s">
        <v>352</v>
      </c>
      <c r="M40" s="182" t="s">
        <v>353</v>
      </c>
      <c r="N40" s="182" t="s">
        <v>354</v>
      </c>
      <c r="O40" s="183" t="s">
        <v>355</v>
      </c>
      <c r="P40" s="184" t="s">
        <v>356</v>
      </c>
      <c r="Q40" s="216">
        <v>193</v>
      </c>
      <c r="R40" s="384"/>
    </row>
    <row r="41" spans="2:18">
      <c r="B41" s="418"/>
      <c r="C41" s="387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48</v>
      </c>
      <c r="I41" s="415"/>
      <c r="K41" s="391"/>
      <c r="L41" s="81" t="s">
        <v>837</v>
      </c>
      <c r="M41" s="82" t="s">
        <v>820</v>
      </c>
      <c r="N41" s="82" t="s">
        <v>828</v>
      </c>
      <c r="O41" s="88" t="s">
        <v>829</v>
      </c>
      <c r="P41" s="189" t="s">
        <v>831</v>
      </c>
      <c r="Q41" s="216">
        <v>205</v>
      </c>
      <c r="R41" s="384"/>
    </row>
    <row r="42" spans="2:18" ht="15" thickBot="1">
      <c r="B42" s="418"/>
      <c r="C42" s="388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37</v>
      </c>
      <c r="I42" s="415"/>
      <c r="K42" s="392"/>
      <c r="L42" s="138" t="s">
        <v>838</v>
      </c>
      <c r="M42" s="185" t="s">
        <v>821</v>
      </c>
      <c r="N42" s="185" t="s">
        <v>833</v>
      </c>
      <c r="O42" s="186" t="s">
        <v>830</v>
      </c>
      <c r="P42" s="187" t="s">
        <v>832</v>
      </c>
      <c r="Q42" s="199">
        <v>172</v>
      </c>
      <c r="R42" s="384"/>
    </row>
    <row r="43" spans="2:18" ht="15">
      <c r="B43" s="418"/>
      <c r="C43" s="389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111</v>
      </c>
      <c r="I43" s="415"/>
      <c r="K43" s="390" t="s">
        <v>344</v>
      </c>
      <c r="L43" s="380" t="s">
        <v>342</v>
      </c>
      <c r="M43" s="89" t="s">
        <v>348</v>
      </c>
      <c r="N43" s="217" t="s">
        <v>345</v>
      </c>
      <c r="O43" s="180" t="s">
        <v>338</v>
      </c>
      <c r="P43" s="245">
        <v>38047</v>
      </c>
      <c r="Q43" s="214">
        <v>95</v>
      </c>
      <c r="R43" s="384"/>
    </row>
    <row r="44" spans="2:18" ht="15">
      <c r="B44" s="418"/>
      <c r="C44" s="387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125</v>
      </c>
      <c r="I44" s="415"/>
      <c r="K44" s="391"/>
      <c r="L44" s="379"/>
      <c r="M44" s="82" t="s">
        <v>349</v>
      </c>
      <c r="N44" s="190" t="s">
        <v>345</v>
      </c>
      <c r="O44" s="88" t="s">
        <v>339</v>
      </c>
      <c r="P44" s="244">
        <v>36861</v>
      </c>
      <c r="Q44" s="195">
        <v>17</v>
      </c>
      <c r="R44" s="384"/>
    </row>
    <row r="45" spans="2:18" ht="15">
      <c r="B45" s="418"/>
      <c r="C45" s="388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15</v>
      </c>
      <c r="I45" s="415"/>
      <c r="K45" s="391"/>
      <c r="L45" s="381"/>
      <c r="M45" s="82" t="s">
        <v>350</v>
      </c>
      <c r="N45" s="190" t="s">
        <v>346</v>
      </c>
      <c r="O45" s="88" t="s">
        <v>340</v>
      </c>
      <c r="P45" s="244">
        <v>40603</v>
      </c>
      <c r="Q45" s="195">
        <v>94</v>
      </c>
      <c r="R45" s="384"/>
    </row>
    <row r="46" spans="2:18" ht="15" thickBot="1">
      <c r="B46" s="418"/>
      <c r="C46" s="389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48</v>
      </c>
      <c r="I46" s="415"/>
      <c r="K46" s="391"/>
      <c r="L46" s="137" t="s">
        <v>343</v>
      </c>
      <c r="M46" s="191" t="s">
        <v>351</v>
      </c>
      <c r="N46" s="191" t="s">
        <v>347</v>
      </c>
      <c r="O46" s="192" t="s">
        <v>341</v>
      </c>
      <c r="P46" s="246">
        <v>39479</v>
      </c>
      <c r="Q46" s="199">
        <v>61</v>
      </c>
      <c r="R46" s="384"/>
    </row>
    <row r="47" spans="2:18">
      <c r="B47" s="418"/>
      <c r="C47" s="388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69</v>
      </c>
      <c r="I47" s="415"/>
      <c r="K47" s="391"/>
      <c r="L47" s="380" t="s">
        <v>478</v>
      </c>
      <c r="M47" s="193" t="s">
        <v>474</v>
      </c>
      <c r="N47" s="89" t="s">
        <v>479</v>
      </c>
      <c r="O47" s="180" t="s">
        <v>480</v>
      </c>
      <c r="P47" s="245">
        <v>34274</v>
      </c>
      <c r="Q47" s="197">
        <v>18</v>
      </c>
      <c r="R47" s="384"/>
    </row>
    <row r="48" spans="2:18">
      <c r="B48" s="418"/>
      <c r="C48" s="389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18</v>
      </c>
      <c r="I48" s="415"/>
      <c r="K48" s="391"/>
      <c r="L48" s="379"/>
      <c r="M48" s="194" t="s">
        <v>470</v>
      </c>
      <c r="N48" s="82" t="s">
        <v>479</v>
      </c>
      <c r="O48" s="88" t="s">
        <v>481</v>
      </c>
      <c r="P48" s="244">
        <v>38018</v>
      </c>
      <c r="Q48" s="195">
        <v>77</v>
      </c>
      <c r="R48" s="384"/>
    </row>
    <row r="49" spans="2:18">
      <c r="B49" s="418"/>
      <c r="C49" s="387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29</v>
      </c>
      <c r="I49" s="415"/>
      <c r="K49" s="391"/>
      <c r="L49" s="379"/>
      <c r="M49" s="194" t="s">
        <v>471</v>
      </c>
      <c r="N49" s="82" t="s">
        <v>482</v>
      </c>
      <c r="O49" s="88" t="s">
        <v>483</v>
      </c>
      <c r="P49" s="244">
        <v>41518</v>
      </c>
      <c r="Q49" s="195">
        <v>45</v>
      </c>
      <c r="R49" s="384"/>
    </row>
    <row r="50" spans="2:18">
      <c r="B50" s="418"/>
      <c r="C50" s="387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19</v>
      </c>
      <c r="I50" s="415"/>
      <c r="K50" s="391"/>
      <c r="L50" s="379"/>
      <c r="M50" s="194" t="s">
        <v>472</v>
      </c>
      <c r="N50" s="82" t="s">
        <v>484</v>
      </c>
      <c r="O50" s="88" t="s">
        <v>485</v>
      </c>
      <c r="P50" s="244">
        <v>42005</v>
      </c>
      <c r="Q50" s="195">
        <v>32</v>
      </c>
      <c r="R50" s="384"/>
    </row>
    <row r="51" spans="2:18" ht="15">
      <c r="B51" s="418"/>
      <c r="C51" s="387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27</v>
      </c>
      <c r="I51" s="415"/>
      <c r="K51" s="391"/>
      <c r="L51" s="381"/>
      <c r="M51" s="194" t="s">
        <v>473</v>
      </c>
      <c r="N51" s="82" t="s">
        <v>484</v>
      </c>
      <c r="O51" s="88" t="s">
        <v>486</v>
      </c>
      <c r="P51" s="244">
        <v>36923</v>
      </c>
      <c r="Q51" s="195">
        <v>25</v>
      </c>
      <c r="R51" s="384"/>
    </row>
    <row r="52" spans="2:18">
      <c r="B52" s="418"/>
      <c r="C52" s="387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110</v>
      </c>
      <c r="I52" s="415"/>
      <c r="K52" s="391"/>
      <c r="L52" s="378" t="s">
        <v>342</v>
      </c>
      <c r="M52" s="194" t="s">
        <v>469</v>
      </c>
      <c r="N52" s="82" t="s">
        <v>487</v>
      </c>
      <c r="O52" s="88" t="s">
        <v>488</v>
      </c>
      <c r="P52" s="244">
        <v>39630</v>
      </c>
      <c r="Q52" s="195">
        <v>15</v>
      </c>
      <c r="R52" s="384"/>
    </row>
    <row r="53" spans="2:18">
      <c r="B53" s="418"/>
      <c r="C53" s="388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26</v>
      </c>
      <c r="I53" s="415"/>
      <c r="K53" s="391"/>
      <c r="L53" s="379"/>
      <c r="M53" s="194" t="s">
        <v>462</v>
      </c>
      <c r="N53" s="82" t="s">
        <v>489</v>
      </c>
      <c r="O53" s="88" t="s">
        <v>490</v>
      </c>
      <c r="P53" s="244">
        <v>38384</v>
      </c>
      <c r="Q53" s="195">
        <v>103</v>
      </c>
      <c r="R53" s="384"/>
    </row>
    <row r="54" spans="2:18">
      <c r="B54" s="418"/>
      <c r="C54" s="389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124</v>
      </c>
      <c r="I54" s="415"/>
      <c r="K54" s="391"/>
      <c r="L54" s="379"/>
      <c r="M54" s="194" t="s">
        <v>463</v>
      </c>
      <c r="N54" s="82" t="s">
        <v>491</v>
      </c>
      <c r="O54" s="88" t="s">
        <v>492</v>
      </c>
      <c r="P54" s="244">
        <v>39661</v>
      </c>
      <c r="Q54" s="195">
        <v>84</v>
      </c>
      <c r="R54" s="384"/>
    </row>
    <row r="55" spans="2:18">
      <c r="B55" s="418"/>
      <c r="C55" s="387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107</v>
      </c>
      <c r="I55" s="415"/>
      <c r="K55" s="391"/>
      <c r="L55" s="379"/>
      <c r="M55" s="82" t="s">
        <v>467</v>
      </c>
      <c r="N55" s="82" t="s">
        <v>491</v>
      </c>
      <c r="O55" s="88" t="s">
        <v>493</v>
      </c>
      <c r="P55" s="244">
        <v>36312</v>
      </c>
      <c r="Q55" s="195">
        <v>12</v>
      </c>
      <c r="R55" s="384"/>
    </row>
    <row r="56" spans="2:18">
      <c r="B56" s="418"/>
      <c r="C56" s="387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36</v>
      </c>
      <c r="I56" s="415"/>
      <c r="K56" s="391"/>
      <c r="L56" s="379"/>
      <c r="M56" s="196" t="s">
        <v>839</v>
      </c>
      <c r="N56" s="78" t="s">
        <v>494</v>
      </c>
      <c r="O56" s="87" t="s">
        <v>841</v>
      </c>
      <c r="P56" s="244">
        <v>44256</v>
      </c>
      <c r="Q56" s="195">
        <v>188</v>
      </c>
      <c r="R56" s="384"/>
    </row>
    <row r="57" spans="2:18">
      <c r="B57" s="418"/>
      <c r="C57" s="387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34</v>
      </c>
      <c r="I57" s="415"/>
      <c r="K57" s="391"/>
      <c r="L57" s="379"/>
      <c r="M57" s="196" t="s">
        <v>842</v>
      </c>
      <c r="N57" s="78" t="s">
        <v>494</v>
      </c>
      <c r="O57" s="87" t="s">
        <v>843</v>
      </c>
      <c r="P57" s="244">
        <v>36586</v>
      </c>
      <c r="Q57" s="195">
        <v>114</v>
      </c>
      <c r="R57" s="384"/>
    </row>
    <row r="58" spans="2:18">
      <c r="B58" s="418"/>
      <c r="C58" s="387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56</v>
      </c>
      <c r="I58" s="415"/>
      <c r="K58" s="391"/>
      <c r="L58" s="379"/>
      <c r="M58" s="196" t="s">
        <v>464</v>
      </c>
      <c r="N58" s="78" t="s">
        <v>494</v>
      </c>
      <c r="O58" s="87" t="s">
        <v>495</v>
      </c>
      <c r="P58" s="247">
        <v>39965</v>
      </c>
      <c r="Q58" s="195">
        <v>41</v>
      </c>
      <c r="R58" s="384"/>
    </row>
    <row r="59" spans="2:18">
      <c r="B59" s="418"/>
      <c r="C59" s="387"/>
      <c r="D59" s="140" t="s">
        <v>812</v>
      </c>
      <c r="E59" s="140" t="s">
        <v>813</v>
      </c>
      <c r="F59" s="144" t="s">
        <v>814</v>
      </c>
      <c r="G59" s="236">
        <v>44256</v>
      </c>
      <c r="H59" s="207">
        <v>37</v>
      </c>
      <c r="I59" s="415"/>
      <c r="K59" s="391"/>
      <c r="L59" s="379"/>
      <c r="M59" s="194" t="s">
        <v>468</v>
      </c>
      <c r="N59" s="82" t="s">
        <v>494</v>
      </c>
      <c r="O59" s="88" t="s">
        <v>496</v>
      </c>
      <c r="P59" s="244">
        <v>40575</v>
      </c>
      <c r="Q59" s="195">
        <v>9</v>
      </c>
      <c r="R59" s="384"/>
    </row>
    <row r="60" spans="2:18">
      <c r="B60" s="418"/>
      <c r="C60" s="387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76</v>
      </c>
      <c r="I60" s="415"/>
      <c r="K60" s="391"/>
      <c r="L60" s="379"/>
      <c r="M60" s="194" t="s">
        <v>840</v>
      </c>
      <c r="N60" s="82" t="s">
        <v>494</v>
      </c>
      <c r="O60" s="88" t="s">
        <v>844</v>
      </c>
      <c r="P60" s="244">
        <v>38384</v>
      </c>
      <c r="Q60" s="195">
        <v>108</v>
      </c>
      <c r="R60" s="384"/>
    </row>
    <row r="61" spans="2:18">
      <c r="B61" s="418"/>
      <c r="C61" s="387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77</v>
      </c>
      <c r="I61" s="415"/>
      <c r="K61" s="391"/>
      <c r="L61" s="379"/>
      <c r="M61" s="194" t="s">
        <v>466</v>
      </c>
      <c r="N61" s="82" t="s">
        <v>494</v>
      </c>
      <c r="O61" s="88" t="s">
        <v>497</v>
      </c>
      <c r="P61" s="244">
        <v>33451</v>
      </c>
      <c r="Q61" s="195">
        <v>19</v>
      </c>
      <c r="R61" s="384"/>
    </row>
    <row r="62" spans="2:18" ht="14.25" customHeight="1">
      <c r="B62" s="418"/>
      <c r="C62" s="388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35</v>
      </c>
      <c r="I62" s="415"/>
      <c r="K62" s="391"/>
      <c r="L62" s="381"/>
      <c r="M62" s="194" t="s">
        <v>465</v>
      </c>
      <c r="N62" s="82" t="s">
        <v>494</v>
      </c>
      <c r="O62" s="88" t="s">
        <v>498</v>
      </c>
      <c r="P62" s="244">
        <v>40725</v>
      </c>
      <c r="Q62" s="195">
        <v>26</v>
      </c>
      <c r="R62" s="384"/>
    </row>
    <row r="63" spans="2:18">
      <c r="B63" s="418"/>
      <c r="C63" s="389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55</v>
      </c>
      <c r="I63" s="415"/>
      <c r="K63" s="391"/>
      <c r="L63" s="378" t="s">
        <v>499</v>
      </c>
      <c r="M63" s="194" t="s">
        <v>476</v>
      </c>
      <c r="N63" s="82" t="s">
        <v>500</v>
      </c>
      <c r="O63" s="88" t="s">
        <v>501</v>
      </c>
      <c r="P63" s="244">
        <v>39845</v>
      </c>
      <c r="Q63" s="195">
        <v>19</v>
      </c>
      <c r="R63" s="384"/>
    </row>
    <row r="64" spans="2:18" ht="15" thickBot="1">
      <c r="B64" s="418"/>
      <c r="C64" s="387"/>
      <c r="D64" s="144" t="s">
        <v>872</v>
      </c>
      <c r="E64" s="145" t="s">
        <v>87</v>
      </c>
      <c r="F64" s="146" t="s">
        <v>876</v>
      </c>
      <c r="G64" s="236">
        <v>44896</v>
      </c>
      <c r="H64" s="207">
        <v>418</v>
      </c>
      <c r="I64" s="415"/>
      <c r="K64" s="392"/>
      <c r="L64" s="382"/>
      <c r="M64" s="198" t="s">
        <v>475</v>
      </c>
      <c r="N64" s="185" t="s">
        <v>347</v>
      </c>
      <c r="O64" s="186" t="s">
        <v>502</v>
      </c>
      <c r="P64" s="248">
        <v>38261</v>
      </c>
      <c r="Q64" s="199">
        <v>15</v>
      </c>
      <c r="R64" s="384"/>
    </row>
    <row r="65" spans="2:18">
      <c r="B65" s="418"/>
      <c r="C65" s="387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142</v>
      </c>
      <c r="I65" s="415"/>
      <c r="K65" s="390" t="s">
        <v>477</v>
      </c>
      <c r="L65" s="380" t="s">
        <v>503</v>
      </c>
      <c r="M65" s="196" t="s">
        <v>448</v>
      </c>
      <c r="N65" s="78" t="s">
        <v>504</v>
      </c>
      <c r="O65" s="87" t="s">
        <v>505</v>
      </c>
      <c r="P65" s="247">
        <v>41306</v>
      </c>
      <c r="Q65" s="197">
        <v>106</v>
      </c>
      <c r="R65" s="384"/>
    </row>
    <row r="66" spans="2:18">
      <c r="B66" s="418"/>
      <c r="C66" s="387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94</v>
      </c>
      <c r="I66" s="415"/>
      <c r="K66" s="391"/>
      <c r="L66" s="379"/>
      <c r="M66" s="194" t="s">
        <v>451</v>
      </c>
      <c r="N66" s="82" t="s">
        <v>506</v>
      </c>
      <c r="O66" s="88" t="s">
        <v>507</v>
      </c>
      <c r="P66" s="244">
        <v>40210</v>
      </c>
      <c r="Q66" s="195">
        <v>79</v>
      </c>
      <c r="R66" s="384"/>
    </row>
    <row r="67" spans="2:18">
      <c r="B67" s="418"/>
      <c r="C67" s="388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77</v>
      </c>
      <c r="I67" s="415"/>
      <c r="K67" s="391"/>
      <c r="L67" s="379"/>
      <c r="M67" s="194" t="s">
        <v>445</v>
      </c>
      <c r="N67" s="82" t="s">
        <v>508</v>
      </c>
      <c r="O67" s="88" t="s">
        <v>509</v>
      </c>
      <c r="P67" s="244">
        <v>38047</v>
      </c>
      <c r="Q67" s="195">
        <v>141</v>
      </c>
      <c r="R67" s="384"/>
    </row>
    <row r="68" spans="2:18">
      <c r="B68" s="418"/>
      <c r="C68" s="389" t="s">
        <v>95</v>
      </c>
      <c r="D68" s="140" t="s">
        <v>809</v>
      </c>
      <c r="E68" s="145" t="s">
        <v>810</v>
      </c>
      <c r="F68" s="146" t="s">
        <v>811</v>
      </c>
      <c r="G68" s="236">
        <v>44501</v>
      </c>
      <c r="H68" s="207">
        <v>64</v>
      </c>
      <c r="I68" s="415"/>
      <c r="K68" s="391"/>
      <c r="L68" s="379"/>
      <c r="M68" s="194" t="s">
        <v>450</v>
      </c>
      <c r="N68" s="82" t="s">
        <v>510</v>
      </c>
      <c r="O68" s="88" t="s">
        <v>511</v>
      </c>
      <c r="P68" s="244">
        <v>37834</v>
      </c>
      <c r="Q68" s="195">
        <v>92</v>
      </c>
      <c r="R68" s="384"/>
    </row>
    <row r="69" spans="2:18">
      <c r="B69" s="418"/>
      <c r="C69" s="387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131</v>
      </c>
      <c r="I69" s="415"/>
      <c r="K69" s="391"/>
      <c r="L69" s="379"/>
      <c r="M69" s="194" t="s">
        <v>449</v>
      </c>
      <c r="N69" s="82" t="s">
        <v>510</v>
      </c>
      <c r="O69" s="88" t="s">
        <v>512</v>
      </c>
      <c r="P69" s="244">
        <v>39479</v>
      </c>
      <c r="Q69" s="195">
        <v>95</v>
      </c>
      <c r="R69" s="384"/>
    </row>
    <row r="70" spans="2:18">
      <c r="B70" s="418"/>
      <c r="C70" s="387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175</v>
      </c>
      <c r="I70" s="415"/>
      <c r="K70" s="391"/>
      <c r="L70" s="379"/>
      <c r="M70" s="194" t="s">
        <v>447</v>
      </c>
      <c r="N70" s="82" t="s">
        <v>510</v>
      </c>
      <c r="O70" s="88" t="s">
        <v>513</v>
      </c>
      <c r="P70" s="244">
        <v>36892</v>
      </c>
      <c r="Q70" s="195">
        <v>107</v>
      </c>
      <c r="R70" s="384"/>
    </row>
    <row r="71" spans="2:18">
      <c r="B71" s="418"/>
      <c r="C71" s="387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34</v>
      </c>
      <c r="I71" s="415"/>
      <c r="K71" s="391"/>
      <c r="L71" s="379"/>
      <c r="M71" s="194" t="s">
        <v>845</v>
      </c>
      <c r="N71" s="82" t="s">
        <v>510</v>
      </c>
      <c r="O71" s="88" t="s">
        <v>846</v>
      </c>
      <c r="P71" s="244">
        <v>44593</v>
      </c>
      <c r="Q71" s="195">
        <v>130</v>
      </c>
      <c r="R71" s="384"/>
    </row>
    <row r="72" spans="2:18">
      <c r="B72" s="418"/>
      <c r="C72" s="387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29</v>
      </c>
      <c r="I72" s="415"/>
      <c r="K72" s="391"/>
      <c r="L72" s="379"/>
      <c r="M72" s="194" t="s">
        <v>443</v>
      </c>
      <c r="N72" s="82" t="s">
        <v>510</v>
      </c>
      <c r="O72" s="88" t="s">
        <v>514</v>
      </c>
      <c r="P72" s="244">
        <v>40544</v>
      </c>
      <c r="Q72" s="195">
        <v>182</v>
      </c>
      <c r="R72" s="384"/>
    </row>
    <row r="73" spans="2:18">
      <c r="B73" s="418"/>
      <c r="C73" s="387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79</v>
      </c>
      <c r="I73" s="415"/>
      <c r="K73" s="391"/>
      <c r="L73" s="379"/>
      <c r="M73" s="194" t="s">
        <v>442</v>
      </c>
      <c r="N73" s="82" t="s">
        <v>510</v>
      </c>
      <c r="O73" s="88" t="s">
        <v>515</v>
      </c>
      <c r="P73" s="244">
        <v>39083</v>
      </c>
      <c r="Q73" s="195">
        <v>211</v>
      </c>
      <c r="R73" s="384"/>
    </row>
    <row r="74" spans="2:18">
      <c r="B74" s="418"/>
      <c r="C74" s="388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26</v>
      </c>
      <c r="I74" s="415"/>
      <c r="K74" s="391"/>
      <c r="L74" s="379"/>
      <c r="M74" s="194" t="s">
        <v>444</v>
      </c>
      <c r="N74" s="82" t="s">
        <v>516</v>
      </c>
      <c r="O74" s="88" t="s">
        <v>517</v>
      </c>
      <c r="P74" s="244">
        <v>42064</v>
      </c>
      <c r="Q74" s="195">
        <v>153</v>
      </c>
      <c r="R74" s="384"/>
    </row>
    <row r="75" spans="2:18">
      <c r="B75" s="418"/>
      <c r="C75" s="389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279</v>
      </c>
      <c r="I75" s="415"/>
      <c r="K75" s="391"/>
      <c r="L75" s="379"/>
      <c r="M75" s="194" t="s">
        <v>452</v>
      </c>
      <c r="N75" s="82" t="s">
        <v>516</v>
      </c>
      <c r="O75" s="88" t="s">
        <v>518</v>
      </c>
      <c r="P75" s="244">
        <v>36465</v>
      </c>
      <c r="Q75" s="195">
        <v>36</v>
      </c>
      <c r="R75" s="384"/>
    </row>
    <row r="76" spans="2:18">
      <c r="B76" s="418"/>
      <c r="C76" s="387"/>
      <c r="D76" s="140" t="s">
        <v>874</v>
      </c>
      <c r="E76" s="141" t="s">
        <v>877</v>
      </c>
      <c r="F76" s="142" t="s">
        <v>878</v>
      </c>
      <c r="G76" s="236">
        <v>45170</v>
      </c>
      <c r="H76" s="207">
        <v>62</v>
      </c>
      <c r="I76" s="415"/>
      <c r="K76" s="391"/>
      <c r="L76" s="381"/>
      <c r="M76" s="194" t="s">
        <v>446</v>
      </c>
      <c r="N76" s="82" t="s">
        <v>516</v>
      </c>
      <c r="O76" s="88" t="s">
        <v>519</v>
      </c>
      <c r="P76" s="244">
        <v>42064</v>
      </c>
      <c r="Q76" s="195">
        <v>138</v>
      </c>
      <c r="R76" s="384"/>
    </row>
    <row r="77" spans="2:18">
      <c r="B77" s="418"/>
      <c r="C77" s="388"/>
      <c r="D77" s="140" t="s">
        <v>817</v>
      </c>
      <c r="E77" s="141" t="s">
        <v>823</v>
      </c>
      <c r="F77" s="142" t="s">
        <v>824</v>
      </c>
      <c r="G77" s="236">
        <v>43497</v>
      </c>
      <c r="H77" s="207">
        <v>112</v>
      </c>
      <c r="I77" s="415"/>
      <c r="K77" s="391"/>
      <c r="L77" s="378" t="s">
        <v>520</v>
      </c>
      <c r="M77" s="194" t="s">
        <v>544</v>
      </c>
      <c r="N77" s="82" t="s">
        <v>521</v>
      </c>
      <c r="O77" s="88" t="s">
        <v>522</v>
      </c>
      <c r="P77" s="244">
        <v>38749</v>
      </c>
      <c r="Q77" s="195">
        <v>60</v>
      </c>
      <c r="R77" s="384"/>
    </row>
    <row r="78" spans="2:18">
      <c r="B78" s="418"/>
      <c r="C78" s="389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39</v>
      </c>
      <c r="I78" s="415"/>
      <c r="K78" s="391"/>
      <c r="L78" s="381"/>
      <c r="M78" s="194" t="s">
        <v>453</v>
      </c>
      <c r="N78" s="82" t="s">
        <v>521</v>
      </c>
      <c r="O78" s="88" t="s">
        <v>523</v>
      </c>
      <c r="P78" s="244">
        <v>38384</v>
      </c>
      <c r="Q78" s="195">
        <v>160</v>
      </c>
      <c r="R78" s="384"/>
    </row>
    <row r="79" spans="2:18">
      <c r="B79" s="418"/>
      <c r="C79" s="387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70</v>
      </c>
      <c r="I79" s="415"/>
      <c r="K79" s="391"/>
      <c r="L79" s="378" t="s">
        <v>524</v>
      </c>
      <c r="M79" s="194" t="s">
        <v>459</v>
      </c>
      <c r="N79" s="82" t="s">
        <v>525</v>
      </c>
      <c r="O79" s="88" t="s">
        <v>526</v>
      </c>
      <c r="P79" s="244">
        <v>41030</v>
      </c>
      <c r="Q79" s="195">
        <v>114</v>
      </c>
      <c r="R79" s="384"/>
    </row>
    <row r="80" spans="2:18">
      <c r="B80" s="418"/>
      <c r="C80" s="387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86</v>
      </c>
      <c r="I80" s="415"/>
      <c r="K80" s="391"/>
      <c r="L80" s="379"/>
      <c r="M80" s="194" t="s">
        <v>847</v>
      </c>
      <c r="N80" s="82" t="s">
        <v>527</v>
      </c>
      <c r="O80" s="88" t="s">
        <v>848</v>
      </c>
      <c r="P80" s="244">
        <v>38687</v>
      </c>
      <c r="Q80" s="195">
        <v>341</v>
      </c>
      <c r="R80" s="384"/>
    </row>
    <row r="81" spans="2:18">
      <c r="B81" s="418"/>
      <c r="C81" s="388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185</v>
      </c>
      <c r="I81" s="415"/>
      <c r="K81" s="391"/>
      <c r="L81" s="379"/>
      <c r="M81" s="194" t="s">
        <v>461</v>
      </c>
      <c r="N81" s="82" t="s">
        <v>527</v>
      </c>
      <c r="O81" s="88" t="s">
        <v>528</v>
      </c>
      <c r="P81" s="244">
        <v>38657</v>
      </c>
      <c r="Q81" s="195">
        <v>50</v>
      </c>
      <c r="R81" s="384"/>
    </row>
    <row r="82" spans="2:18">
      <c r="B82" s="418"/>
      <c r="C82" s="389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381</v>
      </c>
      <c r="I82" s="415"/>
      <c r="K82" s="391"/>
      <c r="L82" s="381"/>
      <c r="M82" s="194" t="s">
        <v>460</v>
      </c>
      <c r="N82" s="82" t="s">
        <v>529</v>
      </c>
      <c r="O82" s="88" t="s">
        <v>530</v>
      </c>
      <c r="P82" s="244">
        <v>39783</v>
      </c>
      <c r="Q82" s="195">
        <v>60</v>
      </c>
      <c r="R82" s="384"/>
    </row>
    <row r="83" spans="2:18">
      <c r="B83" s="418"/>
      <c r="C83" s="387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91</v>
      </c>
      <c r="I83" s="415"/>
      <c r="K83" s="391"/>
      <c r="L83" s="378" t="s">
        <v>531</v>
      </c>
      <c r="M83" s="194" t="s">
        <v>849</v>
      </c>
      <c r="N83" s="82" t="s">
        <v>532</v>
      </c>
      <c r="O83" s="88" t="s">
        <v>850</v>
      </c>
      <c r="P83" s="244">
        <v>44621</v>
      </c>
      <c r="Q83" s="195">
        <v>356</v>
      </c>
      <c r="R83" s="384"/>
    </row>
    <row r="84" spans="2:18">
      <c r="B84" s="418"/>
      <c r="C84" s="387"/>
      <c r="D84" s="148" t="s">
        <v>818</v>
      </c>
      <c r="E84" s="141" t="s">
        <v>80</v>
      </c>
      <c r="F84" s="142" t="s">
        <v>825</v>
      </c>
      <c r="G84" s="236">
        <v>43497</v>
      </c>
      <c r="H84" s="207">
        <v>237</v>
      </c>
      <c r="I84" s="415"/>
      <c r="K84" s="391"/>
      <c r="L84" s="379"/>
      <c r="M84" s="194" t="s">
        <v>456</v>
      </c>
      <c r="N84" s="82" t="s">
        <v>532</v>
      </c>
      <c r="O84" s="88" t="s">
        <v>533</v>
      </c>
      <c r="P84" s="244">
        <v>40179</v>
      </c>
      <c r="Q84" s="195">
        <v>68</v>
      </c>
      <c r="R84" s="384"/>
    </row>
    <row r="85" spans="2:18">
      <c r="B85" s="418"/>
      <c r="C85" s="387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459</v>
      </c>
      <c r="I85" s="415"/>
      <c r="K85" s="391"/>
      <c r="L85" s="379"/>
      <c r="M85" s="194" t="s">
        <v>455</v>
      </c>
      <c r="N85" s="82" t="s">
        <v>532</v>
      </c>
      <c r="O85" s="88" t="s">
        <v>534</v>
      </c>
      <c r="P85" s="244">
        <v>40238</v>
      </c>
      <c r="Q85" s="195">
        <v>135</v>
      </c>
      <c r="R85" s="384"/>
    </row>
    <row r="86" spans="2:18">
      <c r="B86" s="418"/>
      <c r="C86" s="387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66</v>
      </c>
      <c r="I86" s="415"/>
      <c r="K86" s="391"/>
      <c r="L86" s="379"/>
      <c r="M86" s="194" t="s">
        <v>458</v>
      </c>
      <c r="N86" s="82" t="s">
        <v>532</v>
      </c>
      <c r="O86" s="88" t="s">
        <v>535</v>
      </c>
      <c r="P86" s="244">
        <v>38961</v>
      </c>
      <c r="Q86" s="195">
        <v>73</v>
      </c>
      <c r="R86" s="384"/>
    </row>
    <row r="87" spans="2:18">
      <c r="B87" s="418"/>
      <c r="C87" s="387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67</v>
      </c>
      <c r="I87" s="415"/>
      <c r="K87" s="391"/>
      <c r="L87" s="379"/>
      <c r="M87" s="194" t="s">
        <v>457</v>
      </c>
      <c r="N87" s="82" t="s">
        <v>532</v>
      </c>
      <c r="O87" s="88" t="s">
        <v>536</v>
      </c>
      <c r="P87" s="244">
        <v>38869</v>
      </c>
      <c r="Q87" s="195">
        <v>71</v>
      </c>
      <c r="R87" s="384"/>
    </row>
    <row r="88" spans="2:18" ht="15" thickBot="1">
      <c r="B88" s="418"/>
      <c r="C88" s="387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492</v>
      </c>
      <c r="I88" s="415"/>
      <c r="K88" s="392"/>
      <c r="L88" s="382"/>
      <c r="M88" s="198" t="s">
        <v>454</v>
      </c>
      <c r="N88" s="185" t="s">
        <v>537</v>
      </c>
      <c r="O88" s="186" t="s">
        <v>538</v>
      </c>
      <c r="P88" s="248">
        <v>38749</v>
      </c>
      <c r="Q88" s="199">
        <v>134</v>
      </c>
      <c r="R88" s="385"/>
    </row>
    <row r="89" spans="2:18">
      <c r="B89" s="418"/>
      <c r="C89" s="388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312</v>
      </c>
      <c r="I89" s="415"/>
      <c r="K89" s="396" t="s">
        <v>40</v>
      </c>
      <c r="L89" s="399" t="s">
        <v>106</v>
      </c>
      <c r="M89" s="200" t="s">
        <v>42</v>
      </c>
      <c r="N89" s="201" t="s">
        <v>107</v>
      </c>
      <c r="O89" s="202" t="s">
        <v>217</v>
      </c>
      <c r="P89" s="249">
        <v>36800</v>
      </c>
      <c r="Q89" s="211">
        <v>225</v>
      </c>
      <c r="R89" s="393" t="s">
        <v>904</v>
      </c>
    </row>
    <row r="90" spans="2:18">
      <c r="B90" s="418"/>
      <c r="C90" s="389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80</v>
      </c>
      <c r="I90" s="415"/>
      <c r="K90" s="397"/>
      <c r="L90" s="400"/>
      <c r="M90" s="203" t="s">
        <v>27</v>
      </c>
      <c r="N90" s="204" t="s">
        <v>107</v>
      </c>
      <c r="O90" s="205" t="s">
        <v>219</v>
      </c>
      <c r="P90" s="250">
        <v>39479</v>
      </c>
      <c r="Q90" s="212">
        <v>661</v>
      </c>
      <c r="R90" s="394"/>
    </row>
    <row r="91" spans="2:18">
      <c r="B91" s="418"/>
      <c r="C91" s="387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235</v>
      </c>
      <c r="I91" s="415"/>
      <c r="K91" s="397"/>
      <c r="L91" s="400"/>
      <c r="M91" s="203" t="s">
        <v>26</v>
      </c>
      <c r="N91" s="204" t="s">
        <v>107</v>
      </c>
      <c r="O91" s="205" t="s">
        <v>220</v>
      </c>
      <c r="P91" s="250">
        <v>39873</v>
      </c>
      <c r="Q91" s="212">
        <v>503</v>
      </c>
      <c r="R91" s="394"/>
    </row>
    <row r="92" spans="2:18">
      <c r="B92" s="418"/>
      <c r="C92" s="387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96</v>
      </c>
      <c r="I92" s="415"/>
      <c r="K92" s="397"/>
      <c r="L92" s="400"/>
      <c r="M92" s="203" t="s">
        <v>25</v>
      </c>
      <c r="N92" s="204" t="s">
        <v>107</v>
      </c>
      <c r="O92" s="205" t="s">
        <v>108</v>
      </c>
      <c r="P92" s="250">
        <v>39814</v>
      </c>
      <c r="Q92" s="212">
        <v>360</v>
      </c>
      <c r="R92" s="394"/>
    </row>
    <row r="93" spans="2:18">
      <c r="B93" s="418"/>
      <c r="C93" s="387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159</v>
      </c>
      <c r="I93" s="415"/>
      <c r="K93" s="397"/>
      <c r="L93" s="400"/>
      <c r="M93" s="203" t="s">
        <v>24</v>
      </c>
      <c r="N93" s="204" t="s">
        <v>107</v>
      </c>
      <c r="O93" s="205" t="s">
        <v>109</v>
      </c>
      <c r="P93" s="250">
        <v>40148</v>
      </c>
      <c r="Q93" s="212">
        <v>387</v>
      </c>
      <c r="R93" s="394"/>
    </row>
    <row r="94" spans="2:18">
      <c r="B94" s="418"/>
      <c r="C94" s="387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284</v>
      </c>
      <c r="I94" s="415"/>
      <c r="K94" s="397"/>
      <c r="L94" s="400"/>
      <c r="M94" s="203" t="s">
        <v>29</v>
      </c>
      <c r="N94" s="204" t="s">
        <v>107</v>
      </c>
      <c r="O94" s="205" t="s">
        <v>110</v>
      </c>
      <c r="P94" s="250">
        <v>38384</v>
      </c>
      <c r="Q94" s="212">
        <v>299</v>
      </c>
      <c r="R94" s="394"/>
    </row>
    <row r="95" spans="2:18">
      <c r="B95" s="418"/>
      <c r="C95" s="387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75</v>
      </c>
      <c r="I95" s="415"/>
      <c r="K95" s="397"/>
      <c r="L95" s="400"/>
      <c r="M95" s="203" t="s">
        <v>28</v>
      </c>
      <c r="N95" s="204" t="s">
        <v>107</v>
      </c>
      <c r="O95" s="205" t="s">
        <v>111</v>
      </c>
      <c r="P95" s="250">
        <v>38626</v>
      </c>
      <c r="Q95" s="212">
        <v>538</v>
      </c>
      <c r="R95" s="394"/>
    </row>
    <row r="96" spans="2:18">
      <c r="B96" s="418"/>
      <c r="C96" s="387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104</v>
      </c>
      <c r="I96" s="415"/>
      <c r="K96" s="397"/>
      <c r="L96" s="400"/>
      <c r="M96" s="203" t="s">
        <v>287</v>
      </c>
      <c r="N96" s="204" t="s">
        <v>107</v>
      </c>
      <c r="O96" s="205" t="s">
        <v>303</v>
      </c>
      <c r="P96" s="250">
        <v>41548</v>
      </c>
      <c r="Q96" s="212">
        <v>89</v>
      </c>
      <c r="R96" s="394"/>
    </row>
    <row r="97" spans="2:18">
      <c r="B97" s="418"/>
      <c r="C97" s="387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249</v>
      </c>
      <c r="I97" s="415"/>
      <c r="K97" s="397"/>
      <c r="L97" s="400"/>
      <c r="M97" s="203" t="s">
        <v>134</v>
      </c>
      <c r="N97" s="204" t="s">
        <v>107</v>
      </c>
      <c r="O97" s="205" t="s">
        <v>221</v>
      </c>
      <c r="P97" s="250">
        <v>39114</v>
      </c>
      <c r="Q97" s="212">
        <v>412</v>
      </c>
      <c r="R97" s="394"/>
    </row>
    <row r="98" spans="2:18">
      <c r="B98" s="418"/>
      <c r="C98" s="387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442</v>
      </c>
      <c r="I98" s="415"/>
      <c r="K98" s="397"/>
      <c r="L98" s="400"/>
      <c r="M98" s="203" t="s">
        <v>822</v>
      </c>
      <c r="N98" s="204" t="s">
        <v>107</v>
      </c>
      <c r="O98" s="205" t="s">
        <v>836</v>
      </c>
      <c r="P98" s="250">
        <v>44470</v>
      </c>
      <c r="Q98" s="212">
        <v>705</v>
      </c>
      <c r="R98" s="394"/>
    </row>
    <row r="99" spans="2:18" ht="15" thickBot="1">
      <c r="B99" s="419"/>
      <c r="C99" s="404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195</v>
      </c>
      <c r="I99" s="415"/>
      <c r="K99" s="397"/>
      <c r="L99" s="400"/>
      <c r="M99" s="203" t="s">
        <v>41</v>
      </c>
      <c r="N99" s="204" t="s">
        <v>107</v>
      </c>
      <c r="O99" s="205" t="s">
        <v>112</v>
      </c>
      <c r="P99" s="250">
        <v>38961</v>
      </c>
      <c r="Q99" s="212">
        <v>74</v>
      </c>
      <c r="R99" s="394"/>
    </row>
    <row r="100" spans="2:18">
      <c r="B100" s="417" t="s">
        <v>43</v>
      </c>
      <c r="C100" s="386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70</v>
      </c>
      <c r="I100" s="415"/>
      <c r="K100" s="397"/>
      <c r="L100" s="400"/>
      <c r="M100" s="203" t="s">
        <v>421</v>
      </c>
      <c r="N100" s="204" t="s">
        <v>107</v>
      </c>
      <c r="O100" s="205" t="s">
        <v>422</v>
      </c>
      <c r="P100" s="250">
        <v>42736</v>
      </c>
      <c r="Q100" s="212">
        <v>415</v>
      </c>
      <c r="R100" s="394"/>
    </row>
    <row r="101" spans="2:18">
      <c r="B101" s="418"/>
      <c r="C101" s="387"/>
      <c r="D101" s="154" t="s">
        <v>815</v>
      </c>
      <c r="E101" s="155" t="s">
        <v>158</v>
      </c>
      <c r="F101" s="156" t="s">
        <v>816</v>
      </c>
      <c r="G101" s="238">
        <v>43831</v>
      </c>
      <c r="H101" s="157">
        <v>85</v>
      </c>
      <c r="I101" s="415"/>
      <c r="K101" s="397"/>
      <c r="L101" s="400"/>
      <c r="M101" s="203" t="s">
        <v>172</v>
      </c>
      <c r="N101" s="204" t="s">
        <v>107</v>
      </c>
      <c r="O101" s="205" t="s">
        <v>223</v>
      </c>
      <c r="P101" s="250">
        <v>37073</v>
      </c>
      <c r="Q101" s="212">
        <v>168</v>
      </c>
      <c r="R101" s="394"/>
    </row>
    <row r="102" spans="2:18">
      <c r="B102" s="418"/>
      <c r="C102" s="388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35</v>
      </c>
      <c r="I102" s="415"/>
      <c r="K102" s="397"/>
      <c r="L102" s="400"/>
      <c r="M102" s="203" t="s">
        <v>368</v>
      </c>
      <c r="N102" s="204" t="s">
        <v>107</v>
      </c>
      <c r="O102" s="205" t="s">
        <v>369</v>
      </c>
      <c r="P102" s="250">
        <v>42064</v>
      </c>
      <c r="Q102" s="212">
        <v>574</v>
      </c>
      <c r="R102" s="394"/>
    </row>
    <row r="103" spans="2:18">
      <c r="B103" s="418"/>
      <c r="C103" s="69" t="s">
        <v>879</v>
      </c>
      <c r="D103" s="155" t="s">
        <v>873</v>
      </c>
      <c r="E103" s="155" t="s">
        <v>881</v>
      </c>
      <c r="F103" s="156" t="s">
        <v>880</v>
      </c>
      <c r="G103" s="238">
        <v>45078</v>
      </c>
      <c r="H103" s="143">
        <v>164</v>
      </c>
      <c r="I103" s="415"/>
      <c r="J103" s="13"/>
      <c r="K103" s="397"/>
      <c r="L103" s="401"/>
      <c r="M103" s="203" t="s">
        <v>419</v>
      </c>
      <c r="N103" s="204" t="s">
        <v>107</v>
      </c>
      <c r="O103" s="205" t="s">
        <v>420</v>
      </c>
      <c r="P103" s="250">
        <v>42644</v>
      </c>
      <c r="Q103" s="212">
        <v>305</v>
      </c>
      <c r="R103" s="394"/>
    </row>
    <row r="104" spans="2:18">
      <c r="B104" s="418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85</v>
      </c>
      <c r="I104" s="415"/>
      <c r="J104" s="13"/>
      <c r="K104" s="397"/>
      <c r="L104" s="402" t="s">
        <v>113</v>
      </c>
      <c r="M104" s="203" t="s">
        <v>435</v>
      </c>
      <c r="N104" s="204" t="s">
        <v>225</v>
      </c>
      <c r="O104" s="205" t="s">
        <v>436</v>
      </c>
      <c r="P104" s="250">
        <v>42736</v>
      </c>
      <c r="Q104" s="212">
        <v>95</v>
      </c>
      <c r="R104" s="394"/>
    </row>
    <row r="105" spans="2:18">
      <c r="B105" s="418"/>
      <c r="C105" s="389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129</v>
      </c>
      <c r="I105" s="415"/>
      <c r="K105" s="397"/>
      <c r="L105" s="400"/>
      <c r="M105" s="203" t="s">
        <v>434</v>
      </c>
      <c r="N105" s="204" t="s">
        <v>225</v>
      </c>
      <c r="O105" s="205" t="s">
        <v>437</v>
      </c>
      <c r="P105" s="250">
        <v>40940</v>
      </c>
      <c r="Q105" s="212">
        <v>101</v>
      </c>
      <c r="R105" s="394"/>
    </row>
    <row r="106" spans="2:18">
      <c r="B106" s="418"/>
      <c r="C106" s="388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229</v>
      </c>
      <c r="I106" s="415"/>
      <c r="K106" s="397"/>
      <c r="L106" s="400"/>
      <c r="M106" s="203" t="s">
        <v>282</v>
      </c>
      <c r="N106" s="204" t="s">
        <v>225</v>
      </c>
      <c r="O106" s="205" t="s">
        <v>404</v>
      </c>
      <c r="P106" s="250">
        <v>41699</v>
      </c>
      <c r="Q106" s="212">
        <v>338</v>
      </c>
      <c r="R106" s="394"/>
    </row>
    <row r="107" spans="2:18">
      <c r="B107" s="418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69</v>
      </c>
      <c r="I107" s="415"/>
      <c r="K107" s="397"/>
      <c r="L107" s="400"/>
      <c r="M107" s="203" t="s">
        <v>224</v>
      </c>
      <c r="N107" s="204" t="s">
        <v>225</v>
      </c>
      <c r="O107" s="205" t="s">
        <v>226</v>
      </c>
      <c r="P107" s="250">
        <v>38384</v>
      </c>
      <c r="Q107" s="212">
        <v>552</v>
      </c>
      <c r="R107" s="394"/>
    </row>
    <row r="108" spans="2:18">
      <c r="B108" s="418"/>
      <c r="C108" s="389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63</v>
      </c>
      <c r="I108" s="415"/>
      <c r="K108" s="397"/>
      <c r="L108" s="400"/>
      <c r="M108" s="206" t="s">
        <v>541</v>
      </c>
      <c r="N108" s="204" t="s">
        <v>225</v>
      </c>
      <c r="O108" s="205" t="s">
        <v>227</v>
      </c>
      <c r="P108" s="250">
        <v>39114</v>
      </c>
      <c r="Q108" s="212">
        <v>189</v>
      </c>
      <c r="R108" s="394"/>
    </row>
    <row r="109" spans="2:18" ht="15" thickBot="1">
      <c r="B109" s="419"/>
      <c r="C109" s="404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94</v>
      </c>
      <c r="I109" s="415"/>
      <c r="K109" s="397"/>
      <c r="L109" s="400"/>
      <c r="M109" s="206" t="s">
        <v>542</v>
      </c>
      <c r="N109" s="204" t="s">
        <v>225</v>
      </c>
      <c r="O109" s="205" t="s">
        <v>228</v>
      </c>
      <c r="P109" s="250">
        <v>39448</v>
      </c>
      <c r="Q109" s="212">
        <v>240</v>
      </c>
      <c r="R109" s="394"/>
    </row>
    <row r="110" spans="2:18" ht="15">
      <c r="B110" s="417" t="s">
        <v>138</v>
      </c>
      <c r="C110" s="386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197</v>
      </c>
      <c r="I110" s="415"/>
      <c r="K110" s="397"/>
      <c r="L110" s="400"/>
      <c r="M110" s="203" t="s">
        <v>230</v>
      </c>
      <c r="N110" s="204" t="s">
        <v>225</v>
      </c>
      <c r="O110" s="205" t="s">
        <v>231</v>
      </c>
      <c r="P110" s="251">
        <v>39814</v>
      </c>
      <c r="Q110" s="212">
        <v>175</v>
      </c>
      <c r="R110" s="394"/>
    </row>
    <row r="111" spans="2:18" ht="15">
      <c r="B111" s="418"/>
      <c r="C111" s="387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92</v>
      </c>
      <c r="I111" s="415"/>
      <c r="K111" s="397"/>
      <c r="L111" s="401"/>
      <c r="M111" s="203" t="s">
        <v>137</v>
      </c>
      <c r="N111" s="204" t="s">
        <v>225</v>
      </c>
      <c r="O111" s="205" t="s">
        <v>232</v>
      </c>
      <c r="P111" s="250">
        <v>41244</v>
      </c>
      <c r="Q111" s="212">
        <v>317</v>
      </c>
      <c r="R111" s="394"/>
    </row>
    <row r="112" spans="2:18" ht="15">
      <c r="B112" s="418"/>
      <c r="C112" s="388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54</v>
      </c>
      <c r="I112" s="415"/>
      <c r="K112" s="397"/>
      <c r="L112" s="402" t="s">
        <v>176</v>
      </c>
      <c r="M112" s="203" t="s">
        <v>175</v>
      </c>
      <c r="N112" s="204" t="s">
        <v>234</v>
      </c>
      <c r="O112" s="205" t="s">
        <v>304</v>
      </c>
      <c r="P112" s="250">
        <v>40238</v>
      </c>
      <c r="Q112" s="212">
        <v>297</v>
      </c>
      <c r="R112" s="394"/>
    </row>
    <row r="113" spans="2:18" ht="15">
      <c r="B113" s="418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74</v>
      </c>
      <c r="I113" s="415"/>
      <c r="K113" s="397"/>
      <c r="L113" s="400"/>
      <c r="M113" s="203" t="s">
        <v>233</v>
      </c>
      <c r="N113" s="204" t="s">
        <v>234</v>
      </c>
      <c r="O113" s="205" t="s">
        <v>196</v>
      </c>
      <c r="P113" s="250">
        <v>38749</v>
      </c>
      <c r="Q113" s="212">
        <v>65</v>
      </c>
      <c r="R113" s="394"/>
    </row>
    <row r="114" spans="2:18" ht="15" thickBot="1">
      <c r="B114" s="419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91</v>
      </c>
      <c r="I114" s="415"/>
      <c r="K114" s="397"/>
      <c r="L114" s="400"/>
      <c r="M114" s="203" t="s">
        <v>235</v>
      </c>
      <c r="N114" s="204" t="s">
        <v>234</v>
      </c>
      <c r="O114" s="205" t="s">
        <v>197</v>
      </c>
      <c r="P114" s="250">
        <v>38322</v>
      </c>
      <c r="Q114" s="212">
        <v>161</v>
      </c>
      <c r="R114" s="394"/>
    </row>
    <row r="115" spans="2:18">
      <c r="B115" s="417" t="s">
        <v>48</v>
      </c>
      <c r="C115" s="386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105</v>
      </c>
      <c r="I115" s="415"/>
      <c r="K115" s="397"/>
      <c r="L115" s="400"/>
      <c r="M115" s="203" t="s">
        <v>185</v>
      </c>
      <c r="N115" s="204" t="s">
        <v>234</v>
      </c>
      <c r="O115" s="205" t="s">
        <v>195</v>
      </c>
      <c r="P115" s="250">
        <v>39873</v>
      </c>
      <c r="Q115" s="212">
        <v>498</v>
      </c>
      <c r="R115" s="394"/>
    </row>
    <row r="116" spans="2:18">
      <c r="B116" s="418"/>
      <c r="C116" s="388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272</v>
      </c>
      <c r="I116" s="415"/>
      <c r="K116" s="397"/>
      <c r="L116" s="400"/>
      <c r="M116" s="203" t="s">
        <v>174</v>
      </c>
      <c r="N116" s="204" t="s">
        <v>234</v>
      </c>
      <c r="O116" s="205" t="s">
        <v>184</v>
      </c>
      <c r="P116" s="250">
        <v>40634</v>
      </c>
      <c r="Q116" s="212">
        <v>499</v>
      </c>
      <c r="R116" s="394"/>
    </row>
    <row r="117" spans="2:18">
      <c r="B117" s="418"/>
      <c r="C117" s="389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102</v>
      </c>
      <c r="I117" s="415"/>
      <c r="K117" s="397"/>
      <c r="L117" s="400"/>
      <c r="M117" s="203" t="s">
        <v>365</v>
      </c>
      <c r="N117" s="204" t="s">
        <v>234</v>
      </c>
      <c r="O117" s="205" t="s">
        <v>366</v>
      </c>
      <c r="P117" s="250">
        <v>42064</v>
      </c>
      <c r="Q117" s="212">
        <v>261</v>
      </c>
      <c r="R117" s="394"/>
    </row>
    <row r="118" spans="2:18" ht="15" thickBot="1">
      <c r="B118" s="418"/>
      <c r="C118" s="388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48</v>
      </c>
      <c r="I118" s="415"/>
      <c r="K118" s="398"/>
      <c r="L118" s="403"/>
      <c r="M118" s="219" t="s">
        <v>834</v>
      </c>
      <c r="N118" s="220" t="s">
        <v>234</v>
      </c>
      <c r="O118" s="221" t="s">
        <v>835</v>
      </c>
      <c r="P118" s="252">
        <v>44378</v>
      </c>
      <c r="Q118" s="222">
        <v>225</v>
      </c>
      <c r="R118" s="394"/>
    </row>
    <row r="119" spans="2:18" ht="15" thickBot="1">
      <c r="B119" s="418"/>
      <c r="C119" s="389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63</v>
      </c>
      <c r="I119" s="415"/>
      <c r="K119" s="125" t="s">
        <v>804</v>
      </c>
      <c r="L119" s="94" t="s">
        <v>308</v>
      </c>
      <c r="M119" s="91" t="s">
        <v>305</v>
      </c>
      <c r="N119" s="92" t="s">
        <v>310</v>
      </c>
      <c r="O119" s="93" t="s">
        <v>309</v>
      </c>
      <c r="P119" s="253">
        <v>38930</v>
      </c>
      <c r="Q119" s="218">
        <v>204</v>
      </c>
      <c r="R119" s="395"/>
    </row>
    <row r="120" spans="2:18">
      <c r="B120" s="418"/>
      <c r="C120" s="387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252</v>
      </c>
      <c r="I120" s="415"/>
    </row>
    <row r="121" spans="2:18">
      <c r="B121" s="418"/>
      <c r="C121" s="387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96</v>
      </c>
      <c r="I121" s="415"/>
    </row>
    <row r="122" spans="2:18">
      <c r="B122" s="418"/>
      <c r="C122" s="388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48</v>
      </c>
      <c r="I122" s="415"/>
    </row>
    <row r="123" spans="2:18">
      <c r="B123" s="418"/>
      <c r="C123" s="389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112</v>
      </c>
      <c r="I123" s="415"/>
    </row>
    <row r="124" spans="2:18">
      <c r="B124" s="418"/>
      <c r="C124" s="387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27</v>
      </c>
      <c r="I124" s="415"/>
    </row>
    <row r="125" spans="2:18">
      <c r="B125" s="418"/>
      <c r="C125" s="387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114</v>
      </c>
      <c r="I125" s="415"/>
    </row>
    <row r="126" spans="2:18">
      <c r="B126" s="418"/>
      <c r="C126" s="387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70</v>
      </c>
      <c r="I126" s="415"/>
    </row>
    <row r="127" spans="2:18">
      <c r="B127" s="418"/>
      <c r="C127" s="387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341</v>
      </c>
      <c r="I127" s="415"/>
    </row>
    <row r="128" spans="2:18">
      <c r="B128" s="418"/>
      <c r="C128" s="387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46</v>
      </c>
      <c r="I128" s="415"/>
    </row>
    <row r="129" spans="2:9" ht="15" thickBot="1">
      <c r="B129" s="419"/>
      <c r="C129" s="404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62</v>
      </c>
      <c r="I129" s="416"/>
    </row>
  </sheetData>
  <mergeCells count="65">
    <mergeCell ref="C115:C116"/>
    <mergeCell ref="C100:C102"/>
    <mergeCell ref="C105:C106"/>
    <mergeCell ref="C108:C109"/>
    <mergeCell ref="B115:B129"/>
    <mergeCell ref="C117:C118"/>
    <mergeCell ref="C119:C122"/>
    <mergeCell ref="C90:C99"/>
    <mergeCell ref="I6:I36"/>
    <mergeCell ref="B6:B12"/>
    <mergeCell ref="C6:C10"/>
    <mergeCell ref="C54:C62"/>
    <mergeCell ref="C24:C30"/>
    <mergeCell ref="B19:B36"/>
    <mergeCell ref="C63:C67"/>
    <mergeCell ref="C75:C77"/>
    <mergeCell ref="I40:I129"/>
    <mergeCell ref="B40:B99"/>
    <mergeCell ref="C82:C89"/>
    <mergeCell ref="B100:B109"/>
    <mergeCell ref="C123:C129"/>
    <mergeCell ref="B110:B114"/>
    <mergeCell ref="C110:C112"/>
    <mergeCell ref="L104:L111"/>
    <mergeCell ref="L112:L118"/>
    <mergeCell ref="L65:L76"/>
    <mergeCell ref="L77:L78"/>
    <mergeCell ref="L79:L82"/>
    <mergeCell ref="R89:R119"/>
    <mergeCell ref="L13:L15"/>
    <mergeCell ref="K35:K42"/>
    <mergeCell ref="K29:K34"/>
    <mergeCell ref="K6:K28"/>
    <mergeCell ref="L38:L39"/>
    <mergeCell ref="L35:L37"/>
    <mergeCell ref="L16:L22"/>
    <mergeCell ref="L8:L12"/>
    <mergeCell ref="K89:K118"/>
    <mergeCell ref="L43:L45"/>
    <mergeCell ref="L47:L51"/>
    <mergeCell ref="K43:K64"/>
    <mergeCell ref="L52:L62"/>
    <mergeCell ref="L63:L64"/>
    <mergeCell ref="L89:L103"/>
    <mergeCell ref="K4:R4"/>
    <mergeCell ref="C19:C23"/>
    <mergeCell ref="C32:C34"/>
    <mergeCell ref="L23:L27"/>
    <mergeCell ref="L29:L31"/>
    <mergeCell ref="L32:L34"/>
    <mergeCell ref="R6:R88"/>
    <mergeCell ref="C40:C42"/>
    <mergeCell ref="C43:C45"/>
    <mergeCell ref="C46:C47"/>
    <mergeCell ref="C48:C53"/>
    <mergeCell ref="B38:I38"/>
    <mergeCell ref="L83:L88"/>
    <mergeCell ref="C68:C74"/>
    <mergeCell ref="C78:C81"/>
    <mergeCell ref="K65:K88"/>
    <mergeCell ref="B2:D2"/>
    <mergeCell ref="B13:B17"/>
    <mergeCell ref="C13:C14"/>
    <mergeCell ref="C15:C16"/>
    <mergeCell ref="B4:I4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美咲 小川</cp:lastModifiedBy>
  <cp:lastPrinted>2023-12-01T04:47:39Z</cp:lastPrinted>
  <dcterms:created xsi:type="dcterms:W3CDTF">2013-07-05T07:12:37Z</dcterms:created>
  <dcterms:modified xsi:type="dcterms:W3CDTF">2026-01-16T04:51:47Z</dcterms:modified>
</cp:coreProperties>
</file>